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029"/>
  <workbookPr defaultThemeVersion="124226"/>
  <mc:AlternateContent xmlns:mc="http://schemas.openxmlformats.org/markup-compatibility/2006">
    <mc:Choice Requires="x15">
      <x15ac:absPath xmlns:x15ac="http://schemas.microsoft.com/office/spreadsheetml/2010/11/ac" url="F:\DE LUCRU\GS CS_2.4_ADS_competitiv NEETS CONSULTARE 4.09.2020\"/>
    </mc:Choice>
  </mc:AlternateContent>
  <xr:revisionPtr revIDLastSave="0" documentId="13_ncr:1_{A940D383-7255-4298-B7DA-18E8BE3217FD}" xr6:coauthVersionLast="45" xr6:coauthVersionMax="45" xr10:uidLastSave="{00000000-0000-0000-0000-000000000000}"/>
  <bookViews>
    <workbookView xWindow="-120" yWindow="-120" windowWidth="20730" windowHeight="11160" xr2:uid="{00000000-000D-0000-FFFF-FFFF00000000}"/>
  </bookViews>
  <sheets>
    <sheet name="Foaie1" sheetId="1" r:id="rId1"/>
  </sheets>
  <definedNames>
    <definedName name="_xlnm.Print_Area" localSheetId="0">Foaie1!$A$1:$E$90</definedName>
  </definedNames>
  <calcPr calcId="181029"/>
</workbook>
</file>

<file path=xl/calcChain.xml><?xml version="1.0" encoding="utf-8"?>
<calcChain xmlns="http://schemas.openxmlformats.org/spreadsheetml/2006/main">
  <c r="E74" i="1" l="1"/>
  <c r="D26" i="1" l="1"/>
  <c r="D63" i="1" l="1"/>
  <c r="D59" i="1"/>
  <c r="D4" i="1" l="1"/>
  <c r="D69" i="1" l="1"/>
  <c r="D41" i="1"/>
  <c r="D17" i="1"/>
  <c r="D8" i="1"/>
  <c r="D56" i="1" l="1"/>
  <c r="D54" i="1"/>
  <c r="D53" i="1" s="1"/>
  <c r="D31" i="1"/>
  <c r="D3" i="1"/>
  <c r="D78" i="1"/>
  <c r="D30" i="1" l="1"/>
</calcChain>
</file>

<file path=xl/sharedStrings.xml><?xml version="1.0" encoding="utf-8"?>
<sst xmlns="http://schemas.openxmlformats.org/spreadsheetml/2006/main" count="138" uniqueCount="121">
  <si>
    <t>1.1.</t>
  </si>
  <si>
    <t>1.2.</t>
  </si>
  <si>
    <t>2.</t>
  </si>
  <si>
    <t>2.1.</t>
  </si>
  <si>
    <t>3.</t>
  </si>
  <si>
    <t>3.1.</t>
  </si>
  <si>
    <t>3.2.</t>
  </si>
  <si>
    <t>4.1.</t>
  </si>
  <si>
    <t>4.2.</t>
  </si>
  <si>
    <t>Notarea cu  0 a unui subcriteriu NU conduce la respingerea proiectului, procesul de evaluare şi selecţie continuându-se, în funcţie de punctajul final obţinut de proiect.</t>
  </si>
  <si>
    <t>Criteriu/ Subcriteriu de evaluare și selecție</t>
  </si>
  <si>
    <t xml:space="preserve">2.2. </t>
  </si>
  <si>
    <t>Proiectul prezintă valoare adăugată</t>
  </si>
  <si>
    <t>3.3.</t>
  </si>
  <si>
    <t xml:space="preserve">Proiectul contribuie la îndeplinirea obiectivelor din documentele strategice relevante pentru proiect </t>
  </si>
  <si>
    <t>Modalitate de acordare punctaj pe subcriterii</t>
  </si>
  <si>
    <t>punctajele sunt cumulative</t>
  </si>
  <si>
    <t>punctajele sunt disjunctive</t>
  </si>
  <si>
    <t>Proiectul prevede măsuri adecvate de monitorizare în raport cu complexitatea acestuia, pentru a asigura atingerea rezultatelor vizate</t>
  </si>
  <si>
    <t>Resursele umane (număr persoane, experiența profesională a acestora, implicarea acestora în proiect) sunt adecvate în raport cu activitățile propuse și rezultatele așteptate</t>
  </si>
  <si>
    <t>Metodologia de implementare a proiectului</t>
  </si>
  <si>
    <t>Resursele materiale sunt adecvate ca natură, structură şi dimensiune în raport cu activitățile propuse și rezultatele așteptate</t>
  </si>
  <si>
    <t>Punctajul final reprezintă suma punctajelor obținute la toate cele 4 criterii.</t>
  </si>
  <si>
    <t>EFICACITATE – măsura în care rezultatele proiectului contribuie la atingerea obiectivelor propuse (maxim 30 puncte; minim 21 puncte)</t>
  </si>
  <si>
    <t>SUSTENABILITATE – măsura în care proiectul asigură continuarea efectelor sale şi valorificarea rezultatelor obținute după încetarea sursei de finanțare (maxim 10 puncte; minim 7 puncte)</t>
  </si>
  <si>
    <t>Observații</t>
  </si>
  <si>
    <t>În proiect sunt identificate riscurile care pot afecta atingerea obiectivelor proiectului şi este prevăzut un plan de gestionare a acestora</t>
  </si>
  <si>
    <t>Punctaj MAXIM</t>
  </si>
  <si>
    <t>Proiectul contribuie prin activitățile propuse la promovarea temelor secundare din POCU 2014-2020, conform specificațiilor din Ghidului Solicitantului - condiții specifice</t>
  </si>
  <si>
    <t>Există corelare între activități, realizările imediate (natură şi ținte) şi grupul țintă (natură şi dimensiune)</t>
  </si>
  <si>
    <t>1. RELEVANȚĂ – măsura în care proiectul contribuie la realizarea obiectivelor din documentele strategice relevante şi la soluționarea nevoilor specifice ale grupului țintă (maxim 30 puncte; minim 21 puncte)</t>
  </si>
  <si>
    <t>Grupul țintă este definit clar și cuantificat, în relaţie cu analiza de nevoi şi resursele din cadrul proiectului</t>
  </si>
  <si>
    <t>Indicatorii de realizare imediată sunt rezultatul direct al activităţilor proiectului, ţintele sunt realiste (cuantificate corect) şi conduc la îndeplinirea obiectivelor proiectului</t>
  </si>
  <si>
    <t>Activităţile sunt descrise detaliat şi contribuie în mod direct la atingerea indicatorilor de realizare imediată propuşi prin proiect, având în vedere resursele financiare, umane şi materiale ale proiectului</t>
  </si>
  <si>
    <t>Planificarea activităților proiectului este raţională în raport cu natura activităților propuse și cu rezultatele așteptate.</t>
  </si>
  <si>
    <t>Termenele de realizare ţin cont de durata de obţinere a rezultatelor şi de resursele puse la dispoziţie prin proiect</t>
  </si>
  <si>
    <t xml:space="preserve">punctajele sunt cumulative </t>
  </si>
  <si>
    <t>1.3.</t>
  </si>
  <si>
    <t>1.5.</t>
  </si>
  <si>
    <t xml:space="preserve">punctajele sunt disjunctive </t>
  </si>
  <si>
    <t>Nivelurile costurilor estimate sunt adecvate opţiunilor tehnice propuse și specificului activităţilor, rezultatelor şi resurselor existente</t>
  </si>
  <si>
    <t>3.4.</t>
  </si>
  <si>
    <t>3.5.</t>
  </si>
  <si>
    <t>3.6.</t>
  </si>
  <si>
    <t xml:space="preserve">Este prezentată succint în proiect modalitatea în care este respectată cel puțin una din temele orizontale ale UE, menționate în Ghidul Solicitantului- Condiții Specifice </t>
  </si>
  <si>
    <t>Proiectul descrie modalitatea în care este respectată cel puțin una din temele orizontale ale UE, menționate în Ghidului Solicitantului - condiții specifice: dezvoltare durabilă / egalitatea de șanse și nediscriminarea / utilizarea TIC și contribuția la dezvoltarea de competențe digitale</t>
  </si>
  <si>
    <t xml:space="preserve">Ţintele propuse sunt stabilite în funcţie de tipul activităţilor, graficul de planificare a activităţilor, resursele prevăzute, natura rezultatelor </t>
  </si>
  <si>
    <t>Există un raport rezonabil între rezultatele urmărite și costul alocat acestora</t>
  </si>
  <si>
    <t xml:space="preserve">Planificarea activităţilor se face în funcţie de natura acestora, succesiunea lor este logică; </t>
  </si>
  <si>
    <t>Categoriile de grup ţintă sunt clar delimitate şi identificate inclusiv din perspectiva geografică şi a nevoilor</t>
  </si>
  <si>
    <t xml:space="preserve">Este prezentată fundamentat în proiect modalitatea în care sunt respectate doua sau mai multe din temele orizontale ale UE, menționate în Ghidul Solicitantului- Condiții Specifice </t>
  </si>
  <si>
    <t xml:space="preserve">Dacă proiectul propune și fundamentează 1 dintre temele secundare, menționate în Ghidul Solicitantului- Condiții Specifice </t>
  </si>
  <si>
    <t xml:space="preserve">Dacă proiectul propune  și fundamentează 2 dintre temele secundare, menționate în Ghidul Solicitantului- Condiții Specifice </t>
  </si>
  <si>
    <t>1.6.</t>
  </si>
  <si>
    <t>Proiectul include descrierea clară a solicitantului și, după caz, a partenerilor, a rolului acestora, a utilității şi relevanţei experienței fiecărui membru al parteneriatului în raport cu nevoile identificate ale grupului ţintă şi cu obiectivele proiectului</t>
  </si>
  <si>
    <t xml:space="preserve">2.3. </t>
  </si>
  <si>
    <t>2.4.</t>
  </si>
  <si>
    <t>2.5.</t>
  </si>
  <si>
    <t>2.6.</t>
  </si>
  <si>
    <t>EFICIENŢĂ – măsura în care proiectul asigură utilizarea optimă a resurselor financiare in termeni de rezonabilitate a costurilor, fundamentarea bugetului, respectarea plafoanelor prevazute in Orientarile Generale în vederea atingerii rezultatelor propuse precum si asigurarea capacitatii operationale a solicitantului si partenerilor (acolo unde proiectul se implementeaza in parteneriat) (maxim 30 puncte; minim 21 puncte)</t>
  </si>
  <si>
    <t xml:space="preserve">Costurile incluse în buget sunt realiste în raport cu nivelul pieței, fundamentate printr-o analiză realizată de solicitant. </t>
  </si>
  <si>
    <t xml:space="preserve">Costurile incluse în buget sunt oportune în raport cu  activitățile propuse și rezultatele așteptate.  </t>
  </si>
  <si>
    <t xml:space="preserve">Resursele materiale puse la dispoziție de solicitant și parteneri (dacă este cazul) sunt utile pentru buna implementare a proiectului (sedii, echipamente IT, mijloace de transport etc.); </t>
  </si>
  <si>
    <t>Necesitatea resurselor materiale ce urmează a fi achiziționate din bugetul proiectului este justificată și contribuie la buna implementare a acestuia (sedii, echipamente IT, mijloace de transport etc.).</t>
  </si>
  <si>
    <t>Proiectul include activități în timpul implementării care duc la  valorificarea rezultatelor proiectului după finalizarea acestuia</t>
  </si>
  <si>
    <t>Solutiile adoptate in proiect corespund nevoilor identificate la nivelul grupului tinta si contribuie la rezolvarea acestora</t>
  </si>
  <si>
    <t>1.7.</t>
  </si>
  <si>
    <t>Este descrisă experienţa solicitantului şi a partenerilor (daca este cazul), implicarea acestora în proiect şi sunt prezentate resursele materiale şi umane pe care le are fiecare la dispoziţie pentru implementarea proiectului</t>
  </si>
  <si>
    <t xml:space="preserve">Implicarea partenerului/ partenerilor în proiect aduce plus-valoare, maximizând rezultatele proiectului şi calitatea acestora
</t>
  </si>
  <si>
    <t>Grupul țintă al proiectului – definire grup țintă</t>
  </si>
  <si>
    <t>Categoriile şi dimensiunea grupului țintă sunt corelate cu natura şi complexitatea activităților implementate şi de resursele puse la dispoziție prin proiect (acesta trebuie compus doar din persoanele care beneficiază în mod direct de activitățile proiectului)</t>
  </si>
  <si>
    <t xml:space="preserve">Este identificată modalitatea de recrutare a grupului tintă si proiectul justifică de ce sunt abordate anumite
categorii specifice de persoane care fac parte din grupul tintă
</t>
  </si>
  <si>
    <t xml:space="preserve">Proiectul descrie modalitatea de identificare si de recrutare a persoanelor care compun grupul țintă și prezintă justificarea selectării categoriilor specifice de persoane care fac parte din grupul țintă </t>
  </si>
  <si>
    <t xml:space="preserve">Proiectul descrie modul în care sunt implicate si mentinute persoanele din grupul țintă în activitățile proiectului </t>
  </si>
  <si>
    <t>Sunt descrise beneficiile suplimentare pe care membrii grupului ţintă le primesc exclusiv ca urmare a implementării proiectului</t>
  </si>
  <si>
    <t>Impactul estimat asupra grupului țintă şi asupra domeniului este realist</t>
  </si>
  <si>
    <t xml:space="preserve">Sunt descrise premisele pe baza cărora proiectul poate fi implementat cu succes, precum şi riscurile şi impactul acestora asupra desfăşurării proiectului şi a atingerii indicatorilor propuşi
</t>
  </si>
  <si>
    <t xml:space="preserve">Sunt prezentate măsurile de prevenire a apariţiei riscurilor şi de atenuare a efectelor acestora în cazul apariţiei lor
</t>
  </si>
  <si>
    <t>Experienta operationala a solicitantului și partenerilor (acolo unde proiectul se implementeaza in parteneriat)</t>
  </si>
  <si>
    <t xml:space="preserve">Experienta operationala a solicitantului </t>
  </si>
  <si>
    <t xml:space="preserve">Solicitantul are experiență de până la 12 luni în domeniul de activitate vizat de aceasta </t>
  </si>
  <si>
    <t xml:space="preserve">Solicitantul are experiență între 12 luni - 24 luni în domeniul de activitate vizat de aceasta </t>
  </si>
  <si>
    <t xml:space="preserve">Solicitantul are experiență peste 24 luni în domeniul de activitate vizat de aceasta </t>
  </si>
  <si>
    <t xml:space="preserve">Experienta operationala a partenerilor (acolo unde proiectul se implementeaza in parteneriat) in implementarea activitatilor </t>
  </si>
  <si>
    <t>3.6.1.</t>
  </si>
  <si>
    <t>3.6.2</t>
  </si>
  <si>
    <t>Proiectul are prevăzute, din timpul implementării, acţiuni/activităţi care duc la sustenabilitatea proiectului (de exemplu, crearea de parteneriate, implicare în proiect a altor factori interesaţi, valorificarea rezultatelor printr-un alt proiect/alte activităţi, demararea unor activităţi care să continue proiectul prezent etc.)</t>
  </si>
  <si>
    <t>Proiectul descrie sursele ulterioare de finantare (fonduri proprii, fonduri externe etc.) pentru continuarea proiectului sau a rezultatelor sale dupa finalizarea finantarii nerambursabile</t>
  </si>
  <si>
    <t xml:space="preserve">Sustenabilitate instituţională- Proiectul include activități în timpul implementării care duc la  transferabilitatea rezultatelor proiectului către alt grup țintă/ alt sector etc. </t>
  </si>
  <si>
    <t xml:space="preserve">Proiectul descrie concret modalităţile de multiplicarea  la diferite niveluri (local, regional, sectorial, național) a rezultatelor obținute în urma implementării acestuia, după finalizarea finanţării nerambursabile </t>
  </si>
  <si>
    <t>Proiectul descrie concret modalităţile de diseminare a rezultatelor către alte entităţi (de exemplu metodologii, materiale de instruire, curricula etc.)</t>
  </si>
  <si>
    <t>Proiectul descrie modalitatea de asigurare a sustenabilității măsurilor sprijinite pentru activitățile și subactivitățile care trebuie implementate pe perioada minimă de asigurare a sustenabilitatii, asa dupa cum este stabilita aceasta prin Ghidul solicitantului - Conditii specifice</t>
  </si>
  <si>
    <t>Echipa de implementare a proiectului este adecvată (ca numar si pozitii) în raport cu planul de implementare a proiectului și cu rezultatele estimate, expertii având atribuții individuale, care nu se suprapun, chiar dacă proiectul se implementează în parteneriat sau se apelează la externalizare</t>
  </si>
  <si>
    <t>Experiența profesională a tuturor expertilor implicati in implementarea activitatilor proiectului este relevantă pentru domeniul și complexitatea activitatilor in care sunt implicati acestia</t>
  </si>
  <si>
    <t xml:space="preserve">Costurile incluse în buget corespund costurilor de pe piata identificate in analiza costurilor efectuata de solicitant / parteneri pentru servicii/bunuri similare </t>
  </si>
  <si>
    <t>Proiectul contribuie la realizarea obiectivelor Strategiei de Învățare pe tot Parcursul Vieții</t>
  </si>
  <si>
    <t xml:space="preserve">Proiectul contribuie la realizarea obiectivelor Strategiei Naționale privind Reducerea Părăsirii Timpurii a Școlii </t>
  </si>
  <si>
    <t>Proiectul contribuie la realizarea obiectivelor Strategiei Naționale privind Incluziunea Socială a Cetățenilor Români Aparținând Minorității Roma</t>
  </si>
  <si>
    <t>Relevanţa experienței fiecărui membru al parteneriatului în raport cu nevoile identificate ale grupului ţintă şi cu obiectivele proiectului</t>
  </si>
  <si>
    <t xml:space="preserve">Partenerul implicat/partenerii implicati în implementarea proiectului au experiență între 6 luni – 12 luni în domeniile de activitate abordate prin proiect, pe care acesta/aceștia le implementează în cadrul proiectului. </t>
  </si>
  <si>
    <t xml:space="preserve">Partenerul implicat/partenerii implicati în implementarea proiectului au experiență peste 12 luni în domeniile de activitate abordate prin proiect, pe care acesta/aceștia le implementează în cadrul proiectului. </t>
  </si>
  <si>
    <t>Un proiect va fi propus pentru finanţare numai dacă va cumula în urma evaluării un punctaj minim de 70 de puncte, precum și punctajul minim pe fiecare dintre cele 4 criterii.
NB. Prevederile prezentei anexe se completeaza si se interpreteaza conform prevederilor din Orientări privind accesarea finanțărilor în cadrul Programului Operațional Capital Uman 2014-2020 si conform prevederilor Ghidului solicitantului - Conditii specifice.</t>
  </si>
  <si>
    <t xml:space="preserve">Partenerul implicat /partenerii implicati au experiență de până la 6 luni în domeniile de activitate abordate prin proiect, pe care acesta/aceștia le implementează în cadrul proiectului.  </t>
  </si>
  <si>
    <r>
      <t xml:space="preserve">Experiența profesională a </t>
    </r>
    <r>
      <rPr>
        <b/>
        <sz val="10"/>
        <color theme="4" tint="-0.499984740745262"/>
        <rFont val="Trebuchet MS"/>
        <family val="2"/>
      </rPr>
      <t>managerului de proiect</t>
    </r>
    <r>
      <rPr>
        <sz val="10"/>
        <color theme="4" tint="-0.499984740745262"/>
        <rFont val="Trebuchet MS"/>
        <family val="2"/>
      </rPr>
      <t xml:space="preserve"> este relevantă pentru domeniul și complexitatea proiectului</t>
    </r>
  </si>
  <si>
    <t>Nevoile grupului țintă sunt clar identificate, fundamentate prin analiza proprie a solicitantului sau partenerului/partenerilor, sunt specifice proiectului şi corelate cu obiectivele acestuia (se va face referire la sursele de informații pentru analiza de nevoi realizată de solicitant/partener(i))</t>
  </si>
  <si>
    <t>Nevoile grupului ţintă vizat prin proiect sunt identificate de către solicitant/partener(i) pe baza unei analize proprii, având ca surse alte studii, date statistice şi/sau cercetarea proprie</t>
  </si>
  <si>
    <t>punctajele sunt cumulative 3.6.1 si 3.6.2</t>
  </si>
  <si>
    <t>Este detaliată metodologia de implementare a proiectului</t>
  </si>
  <si>
    <t xml:space="preserve">Proiectul descrie concret modalităţile de utilizare a rezultatelor proiectului în activităţi/proiecte ulterioare, după finalizarea finanţării nerambursabile </t>
  </si>
  <si>
    <t xml:space="preserve">Dimensionarea grupului țintă </t>
  </si>
  <si>
    <t>Proiectul prevede pentru indicatorul de realizare 4S224 o valoare de 370 persoane</t>
  </si>
  <si>
    <t>Proiectul prevede pentru indicatorul de realizare 4S224 o valoare mai mare de 370 si mai mica sau egala cu 390</t>
  </si>
  <si>
    <t>Proiectul prevede pentru indicatorul de realizare 4S224 o valoare mai mare de 390 si mai mica sau egala cu 410</t>
  </si>
  <si>
    <t>Proiectul prevede pentru indicatorul de realizare 4S224 o valoare mai mare de 410 si mai mica sau egala cu 430</t>
  </si>
  <si>
    <t xml:space="preserve">Indicatorul de rezultat imediat 4S70 este corelat cu obiectivele proiectului şi conduce la îndeplinirea OS 2.4 din POCU </t>
  </si>
  <si>
    <t>Proiectul prevede pentru indicatorul de rezultat imediat 4S70 un procent de 50% din valoarea asumată a indicatorului 4S224</t>
  </si>
  <si>
    <t>Proiectul prevede pentru indicatorul de rezultat imediat 4S70 un procent mai mare de 50% și mai mic sau egal cu 55% din valoarea asumată a indicatorului 4S224</t>
  </si>
  <si>
    <t>Proiectul prevede pentru indicatorul de rezultat imediat 4S70 un procent mai mare de 55% și mai mic sau egal cu 60% din valoarea asumată a indicatorului 4S224</t>
  </si>
  <si>
    <t>Proiectul prevede pentru indicatorul de rezultat imediat 4S70 un procent mai mare de 60% și mai mic sau egal cu 65% din valoarea asumată a indicatorului 4S224</t>
  </si>
  <si>
    <t>Proiectul prevede pentru indicatorul de rezultat imediat 4S70 un procent mai mare de 65% din valoarea asumată a indicatorului 4S224</t>
  </si>
  <si>
    <t xml:space="preserve">Anexa 3: Criterii de evaluare și selecție tehnică și financiară
MĂSURI DE EDUCAȚIE DE TIP A DOUA ȘANSĂ PENTRU TINERII NEETs AP 2/ PI 8.ii/ OS 2.4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</si>
</sst>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x14ac:knownFonts="1">
    <font>
      <sz val="11"/>
      <color theme="1"/>
      <name val="Calibri"/>
      <family val="2"/>
      <charset val="238"/>
      <scheme val="minor"/>
    </font>
    <font>
      <sz val="8"/>
      <name val="Calibri"/>
      <family val="2"/>
      <charset val="238"/>
    </font>
    <font>
      <sz val="11"/>
      <color theme="1"/>
      <name val="Calibri"/>
      <family val="2"/>
      <scheme val="minor"/>
    </font>
    <font>
      <b/>
      <sz val="10"/>
      <color theme="4" tint="-0.499984740745262"/>
      <name val="Trebuchet MS"/>
      <family val="2"/>
    </font>
    <font>
      <sz val="10"/>
      <color theme="4" tint="-0.499984740745262"/>
      <name val="Trebuchet MS"/>
      <family val="2"/>
    </font>
  </fonts>
  <fills count="9">
    <fill>
      <patternFill patternType="none"/>
    </fill>
    <fill>
      <patternFill patternType="gray125"/>
    </fill>
    <fill>
      <patternFill patternType="solid">
        <fgColor indexed="11"/>
        <bgColor indexed="64"/>
      </patternFill>
    </fill>
    <fill>
      <patternFill patternType="solid">
        <fgColor indexed="26"/>
        <bgColor indexed="64"/>
      </patternFill>
    </fill>
    <fill>
      <patternFill patternType="solid">
        <fgColor indexed="9"/>
        <bgColor indexed="64"/>
      </patternFill>
    </fill>
    <fill>
      <patternFill patternType="solid">
        <fgColor theme="0"/>
        <bgColor indexed="64"/>
      </patternFill>
    </fill>
    <fill>
      <patternFill patternType="solid">
        <fgColor rgb="FFFFFFCC"/>
        <bgColor indexed="64"/>
      </patternFill>
    </fill>
    <fill>
      <patternFill patternType="solid">
        <fgColor rgb="FFFFFFCC"/>
        <bgColor rgb="FFFFFF99"/>
      </patternFill>
    </fill>
    <fill>
      <patternFill patternType="solid">
        <fgColor theme="7" tint="0.39997558519241921"/>
        <bgColor indexed="64"/>
      </patternFill>
    </fill>
  </fills>
  <borders count="47">
    <border>
      <left/>
      <right/>
      <top/>
      <bottom/>
      <diagonal/>
    </border>
    <border>
      <left/>
      <right style="medium">
        <color indexed="64"/>
      </right>
      <top/>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36"/>
      </left>
      <right style="thin">
        <color indexed="36"/>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bottom/>
      <diagonal/>
    </border>
    <border>
      <left/>
      <right style="medium">
        <color indexed="64"/>
      </right>
      <top style="medium">
        <color indexed="64"/>
      </top>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right style="thin">
        <color indexed="36"/>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thin">
        <color indexed="64"/>
      </top>
      <bottom/>
      <diagonal/>
    </border>
    <border>
      <left/>
      <right style="thin">
        <color indexed="64"/>
      </right>
      <top/>
      <bottom/>
      <diagonal/>
    </border>
    <border>
      <left/>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s>
  <cellStyleXfs count="2">
    <xf numFmtId="0" fontId="0" fillId="0" borderId="0"/>
    <xf numFmtId="0" fontId="2" fillId="0" borderId="0"/>
  </cellStyleXfs>
  <cellXfs count="171">
    <xf numFmtId="0" fontId="0" fillId="0" borderId="0" xfId="0"/>
    <xf numFmtId="0" fontId="4" fillId="0" borderId="0" xfId="1" applyFont="1" applyAlignment="1"/>
    <xf numFmtId="0" fontId="3" fillId="0" borderId="2" xfId="1" applyFont="1" applyBorder="1" applyAlignment="1">
      <alignment horizontal="center" vertical="center"/>
    </xf>
    <xf numFmtId="0" fontId="3" fillId="0" borderId="3" xfId="1" applyFont="1" applyBorder="1" applyAlignment="1">
      <alignment horizontal="center" vertical="center" wrapText="1"/>
    </xf>
    <xf numFmtId="0" fontId="3" fillId="2" borderId="4" xfId="1" applyFont="1" applyFill="1" applyBorder="1" applyAlignment="1">
      <alignment horizontal="center" vertical="center"/>
    </xf>
    <xf numFmtId="0" fontId="4" fillId="0" borderId="1" xfId="1" applyFont="1" applyBorder="1" applyAlignment="1">
      <alignment horizontal="center" vertical="center"/>
    </xf>
    <xf numFmtId="0" fontId="3" fillId="3" borderId="5" xfId="1" applyNumberFormat="1" applyFont="1" applyFill="1" applyBorder="1" applyAlignment="1">
      <alignment horizontal="left" vertical="top" wrapText="1"/>
    </xf>
    <xf numFmtId="0" fontId="3" fillId="3" borderId="6" xfId="1" applyFont="1" applyFill="1" applyBorder="1" applyAlignment="1">
      <alignment horizontal="center" vertical="center"/>
    </xf>
    <xf numFmtId="0" fontId="3" fillId="0" borderId="7" xfId="1" applyFont="1" applyBorder="1" applyAlignment="1">
      <alignment horizontal="center" vertical="center" wrapText="1"/>
    </xf>
    <xf numFmtId="0" fontId="4" fillId="4" borderId="8" xfId="1" applyFont="1" applyFill="1" applyBorder="1" applyAlignment="1">
      <alignment horizontal="center" vertical="center"/>
    </xf>
    <xf numFmtId="0" fontId="4" fillId="4" borderId="1" xfId="1" applyFont="1" applyFill="1" applyBorder="1" applyAlignment="1">
      <alignment horizontal="center" vertical="center"/>
    </xf>
    <xf numFmtId="0" fontId="4" fillId="4" borderId="0" xfId="1" applyFont="1" applyFill="1" applyAlignment="1"/>
    <xf numFmtId="0" fontId="4" fillId="4" borderId="16" xfId="1" applyNumberFormat="1" applyFont="1" applyFill="1" applyBorder="1" applyAlignment="1">
      <alignment horizontal="center" vertical="top" wrapText="1"/>
    </xf>
    <xf numFmtId="0" fontId="3" fillId="3" borderId="9" xfId="1" applyNumberFormat="1" applyFont="1" applyFill="1" applyBorder="1" applyAlignment="1">
      <alignment horizontal="left" vertical="top" wrapText="1"/>
    </xf>
    <xf numFmtId="0" fontId="3" fillId="3" borderId="8" xfId="1" applyFont="1" applyFill="1" applyBorder="1" applyAlignment="1">
      <alignment horizontal="center" vertical="center"/>
    </xf>
    <xf numFmtId="0" fontId="3" fillId="0" borderId="11" xfId="1" applyFont="1" applyBorder="1" applyAlignment="1">
      <alignment horizontal="center" vertical="center" wrapText="1"/>
    </xf>
    <xf numFmtId="0" fontId="4" fillId="0" borderId="8" xfId="1" applyFont="1" applyFill="1" applyBorder="1" applyAlignment="1">
      <alignment horizontal="center" vertical="center"/>
    </xf>
    <xf numFmtId="0" fontId="3" fillId="0" borderId="13" xfId="1" applyFont="1" applyBorder="1" applyAlignment="1">
      <alignment horizontal="center" vertical="center" wrapText="1"/>
    </xf>
    <xf numFmtId="0" fontId="4" fillId="0" borderId="13" xfId="1" applyFont="1" applyBorder="1" applyAlignment="1">
      <alignment horizontal="center" vertical="center"/>
    </xf>
    <xf numFmtId="0" fontId="4" fillId="0" borderId="14" xfId="1" applyFont="1" applyBorder="1" applyAlignment="1">
      <alignment horizontal="center" vertical="center"/>
    </xf>
    <xf numFmtId="0" fontId="3" fillId="0" borderId="8" xfId="1" applyFont="1" applyFill="1" applyBorder="1" applyAlignment="1">
      <alignment horizontal="center" vertical="center"/>
    </xf>
    <xf numFmtId="0" fontId="3" fillId="0" borderId="11" xfId="1" applyFont="1" applyFill="1" applyBorder="1" applyAlignment="1">
      <alignment horizontal="center" vertical="center"/>
    </xf>
    <xf numFmtId="0" fontId="4" fillId="0" borderId="0" xfId="1" applyFont="1" applyFill="1" applyAlignment="1"/>
    <xf numFmtId="0" fontId="4" fillId="0" borderId="8" xfId="1" applyFont="1" applyFill="1" applyBorder="1" applyAlignment="1">
      <alignment horizontal="center" vertical="top" wrapText="1"/>
    </xf>
    <xf numFmtId="0" fontId="3" fillId="0" borderId="1" xfId="1" applyFont="1" applyFill="1" applyBorder="1" applyAlignment="1">
      <alignment horizontal="center" vertical="center"/>
    </xf>
    <xf numFmtId="0" fontId="4" fillId="0" borderId="1" xfId="1" applyFont="1" applyFill="1" applyBorder="1" applyAlignment="1">
      <alignment horizontal="center" vertical="center"/>
    </xf>
    <xf numFmtId="0" fontId="3" fillId="6" borderId="8" xfId="1" applyNumberFormat="1" applyFont="1" applyFill="1" applyBorder="1" applyAlignment="1">
      <alignment horizontal="center" vertical="top" wrapText="1"/>
    </xf>
    <xf numFmtId="0" fontId="3" fillId="6" borderId="8" xfId="1" applyFont="1" applyFill="1" applyBorder="1" applyAlignment="1">
      <alignment horizontal="center" vertical="center"/>
    </xf>
    <xf numFmtId="0" fontId="3" fillId="3" borderId="9" xfId="1" applyNumberFormat="1" applyFont="1" applyFill="1" applyBorder="1" applyAlignment="1">
      <alignment horizontal="center" vertical="top" wrapText="1"/>
    </xf>
    <xf numFmtId="0" fontId="3" fillId="0" borderId="11" xfId="1" applyFont="1" applyBorder="1" applyAlignment="1">
      <alignment horizontal="center" vertical="center"/>
    </xf>
    <xf numFmtId="0" fontId="3" fillId="4" borderId="12" xfId="1" applyNumberFormat="1" applyFont="1" applyFill="1" applyBorder="1" applyAlignment="1">
      <alignment vertical="top" wrapText="1"/>
    </xf>
    <xf numFmtId="0" fontId="3" fillId="4" borderId="16" xfId="1" applyNumberFormat="1" applyFont="1" applyFill="1" applyBorder="1" applyAlignment="1">
      <alignment vertical="top" wrapText="1"/>
    </xf>
    <xf numFmtId="0" fontId="3" fillId="5" borderId="8" xfId="1" applyFont="1" applyFill="1" applyBorder="1" applyAlignment="1">
      <alignment horizontal="center" vertical="center"/>
    </xf>
    <xf numFmtId="0" fontId="3" fillId="5" borderId="1" xfId="1" applyFont="1" applyFill="1" applyBorder="1" applyAlignment="1">
      <alignment horizontal="center" vertical="center"/>
    </xf>
    <xf numFmtId="0" fontId="4" fillId="5" borderId="0" xfId="1" applyFont="1" applyFill="1" applyAlignment="1"/>
    <xf numFmtId="0" fontId="3" fillId="2" borderId="5" xfId="1" applyNumberFormat="1" applyFont="1" applyFill="1" applyBorder="1" applyAlignment="1">
      <alignment horizontal="left" vertical="top" wrapText="1"/>
    </xf>
    <xf numFmtId="0" fontId="3" fillId="2" borderId="23" xfId="1" applyFont="1" applyFill="1" applyBorder="1" applyAlignment="1">
      <alignment horizontal="center" vertical="center"/>
    </xf>
    <xf numFmtId="0" fontId="4" fillId="0" borderId="17" xfId="1" applyFont="1" applyBorder="1" applyAlignment="1">
      <alignment horizontal="center" vertical="center"/>
    </xf>
    <xf numFmtId="0" fontId="3" fillId="0" borderId="11" xfId="0" applyFont="1" applyBorder="1" applyAlignment="1">
      <alignment horizontal="center" vertical="center" wrapText="1"/>
    </xf>
    <xf numFmtId="0" fontId="4" fillId="5" borderId="8" xfId="1" applyFont="1" applyFill="1" applyBorder="1" applyAlignment="1">
      <alignment horizontal="center" vertical="center"/>
    </xf>
    <xf numFmtId="0" fontId="4" fillId="5" borderId="13" xfId="1" applyFont="1" applyFill="1" applyBorder="1" applyAlignment="1">
      <alignment horizontal="center" vertical="center"/>
    </xf>
    <xf numFmtId="0" fontId="4" fillId="5" borderId="14" xfId="1" applyFont="1" applyFill="1" applyBorder="1" applyAlignment="1">
      <alignment horizontal="center" vertical="center"/>
    </xf>
    <xf numFmtId="0" fontId="4" fillId="5" borderId="16" xfId="1" applyNumberFormat="1" applyFont="1" applyFill="1" applyBorder="1" applyAlignment="1">
      <alignment horizontal="center" vertical="top" wrapText="1"/>
    </xf>
    <xf numFmtId="0" fontId="3" fillId="0" borderId="13" xfId="1" applyFont="1" applyBorder="1" applyAlignment="1">
      <alignment horizontal="center" vertical="center"/>
    </xf>
    <xf numFmtId="49" fontId="3" fillId="0" borderId="13" xfId="1" applyNumberFormat="1" applyFont="1" applyBorder="1" applyAlignment="1">
      <alignment horizontal="center" vertical="center"/>
    </xf>
    <xf numFmtId="49" fontId="3" fillId="0" borderId="14" xfId="1" applyNumberFormat="1" applyFont="1" applyBorder="1" applyAlignment="1">
      <alignment horizontal="center" vertical="center"/>
    </xf>
    <xf numFmtId="16" fontId="3" fillId="3" borderId="9" xfId="0" applyNumberFormat="1" applyFont="1" applyFill="1" applyBorder="1" applyAlignment="1">
      <alignment horizontal="left" vertical="top"/>
    </xf>
    <xf numFmtId="49" fontId="3" fillId="0" borderId="18" xfId="1" applyNumberFormat="1" applyFont="1" applyBorder="1" applyAlignment="1">
      <alignment horizontal="center" vertical="center"/>
    </xf>
    <xf numFmtId="0" fontId="3" fillId="3" borderId="23" xfId="1" applyFont="1" applyFill="1" applyBorder="1" applyAlignment="1">
      <alignment horizontal="center"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4" fillId="4" borderId="19" xfId="1" applyFont="1" applyFill="1" applyBorder="1" applyAlignment="1">
      <alignment horizontal="center" vertical="center"/>
    </xf>
    <xf numFmtId="0" fontId="3" fillId="0" borderId="20" xfId="1" applyFont="1" applyBorder="1" applyAlignment="1">
      <alignment horizontal="center" vertical="center"/>
    </xf>
    <xf numFmtId="0" fontId="3" fillId="2" borderId="5" xfId="1" applyNumberFormat="1" applyFont="1" applyFill="1" applyBorder="1" applyAlignment="1">
      <alignment vertical="top" wrapText="1"/>
    </xf>
    <xf numFmtId="0" fontId="3" fillId="2" borderId="6" xfId="1" applyFont="1" applyFill="1" applyBorder="1" applyAlignment="1">
      <alignment horizontal="center" vertical="center"/>
    </xf>
    <xf numFmtId="0" fontId="4" fillId="4" borderId="22" xfId="1" applyNumberFormat="1" applyFont="1" applyFill="1" applyBorder="1" applyAlignment="1">
      <alignment horizontal="center" vertical="top" wrapText="1"/>
    </xf>
    <xf numFmtId="0" fontId="3" fillId="3" borderId="8" xfId="1" applyNumberFormat="1" applyFont="1" applyFill="1" applyBorder="1" applyAlignment="1">
      <alignment horizontal="center" vertical="top" wrapText="1"/>
    </xf>
    <xf numFmtId="0" fontId="4" fillId="4" borderId="21" xfId="1" applyFont="1" applyFill="1" applyBorder="1" applyAlignment="1">
      <alignment horizontal="center" vertical="top" wrapText="1"/>
    </xf>
    <xf numFmtId="0" fontId="3" fillId="3" borderId="9" xfId="1" applyNumberFormat="1" applyFont="1" applyFill="1" applyBorder="1" applyAlignment="1">
      <alignment vertical="top" wrapText="1"/>
    </xf>
    <xf numFmtId="0" fontId="3" fillId="0" borderId="12" xfId="1" applyNumberFormat="1" applyFont="1" applyFill="1" applyBorder="1" applyAlignment="1">
      <alignment vertical="top" wrapText="1"/>
    </xf>
    <xf numFmtId="0" fontId="3" fillId="0" borderId="14" xfId="1" applyFont="1" applyBorder="1" applyAlignment="1">
      <alignment horizontal="center" vertical="center"/>
    </xf>
    <xf numFmtId="0" fontId="3" fillId="0" borderId="16" xfId="1" applyNumberFormat="1" applyFont="1" applyFill="1" applyBorder="1" applyAlignment="1">
      <alignment vertical="top" wrapText="1"/>
    </xf>
    <xf numFmtId="0" fontId="4" fillId="0" borderId="0" xfId="1" applyFont="1" applyAlignment="1">
      <alignment horizontal="center" vertical="center"/>
    </xf>
    <xf numFmtId="0" fontId="3" fillId="3" borderId="8" xfId="1" applyNumberFormat="1" applyFont="1" applyFill="1" applyBorder="1" applyAlignment="1">
      <alignment horizontal="left" vertical="top" wrapText="1"/>
    </xf>
    <xf numFmtId="0" fontId="4" fillId="4" borderId="8" xfId="1" applyNumberFormat="1" applyFont="1" applyFill="1" applyBorder="1" applyAlignment="1">
      <alignment vertical="top" wrapText="1"/>
    </xf>
    <xf numFmtId="0" fontId="3" fillId="6" borderId="45" xfId="1" applyFont="1" applyFill="1" applyBorder="1" applyAlignment="1">
      <alignment horizontal="center" vertical="center"/>
    </xf>
    <xf numFmtId="0" fontId="3" fillId="6" borderId="46" xfId="0" applyFont="1" applyFill="1" applyBorder="1" applyAlignment="1">
      <alignment horizontal="center" vertical="center" wrapText="1"/>
    </xf>
    <xf numFmtId="0" fontId="4" fillId="4" borderId="22" xfId="1" applyNumberFormat="1" applyFont="1" applyFill="1" applyBorder="1" applyAlignment="1">
      <alignment vertical="top" wrapText="1"/>
    </xf>
    <xf numFmtId="0" fontId="3" fillId="8" borderId="8" xfId="1" applyFont="1" applyFill="1" applyBorder="1" applyAlignment="1">
      <alignment horizontal="center" vertical="center"/>
    </xf>
    <xf numFmtId="0" fontId="3" fillId="0" borderId="22" xfId="1" applyFont="1" applyFill="1" applyBorder="1" applyAlignment="1">
      <alignment horizontal="center" vertical="center"/>
    </xf>
    <xf numFmtId="0" fontId="4" fillId="4" borderId="43" xfId="1" applyNumberFormat="1" applyFont="1" applyFill="1" applyBorder="1" applyAlignment="1">
      <alignment horizontal="center" vertical="top" wrapText="1"/>
    </xf>
    <xf numFmtId="0" fontId="3" fillId="4" borderId="23" xfId="1" applyFont="1" applyFill="1" applyBorder="1" applyAlignment="1">
      <alignment horizontal="center" vertical="center"/>
    </xf>
    <xf numFmtId="0" fontId="3" fillId="4" borderId="8" xfId="1" applyFont="1" applyFill="1" applyBorder="1" applyAlignment="1">
      <alignment horizontal="center" vertical="center"/>
    </xf>
    <xf numFmtId="0" fontId="3" fillId="4" borderId="22" xfId="1" applyFont="1" applyFill="1" applyBorder="1" applyAlignment="1">
      <alignment horizontal="center" vertical="center"/>
    </xf>
    <xf numFmtId="0" fontId="3" fillId="2" borderId="15" xfId="1" applyNumberFormat="1" applyFont="1" applyFill="1" applyBorder="1" applyAlignment="1">
      <alignment horizontal="left" vertical="top" wrapText="1"/>
    </xf>
    <xf numFmtId="0" fontId="4" fillId="0" borderId="13" xfId="1" applyFont="1" applyBorder="1" applyAlignment="1">
      <alignment horizontal="center" vertical="center" wrapText="1"/>
    </xf>
    <xf numFmtId="0" fontId="3" fillId="3" borderId="15" xfId="1" applyNumberFormat="1" applyFont="1" applyFill="1" applyBorder="1" applyAlignment="1">
      <alignment horizontal="center" vertical="top" wrapText="1"/>
    </xf>
    <xf numFmtId="0" fontId="3" fillId="6" borderId="11" xfId="1" applyFont="1" applyFill="1" applyBorder="1" applyAlignment="1">
      <alignment horizontal="center" vertical="center" wrapText="1"/>
    </xf>
    <xf numFmtId="0" fontId="4" fillId="0" borderId="11" xfId="1" applyFont="1" applyBorder="1" applyAlignment="1">
      <alignment horizontal="center" vertical="center"/>
    </xf>
    <xf numFmtId="0" fontId="3" fillId="0" borderId="11" xfId="1" applyFont="1" applyBorder="1" applyAlignment="1">
      <alignment horizontal="left" vertical="top" wrapText="1"/>
    </xf>
    <xf numFmtId="0" fontId="4" fillId="0" borderId="19" xfId="1" applyFont="1" applyFill="1" applyBorder="1" applyAlignment="1">
      <alignment horizontal="center" vertical="center"/>
    </xf>
    <xf numFmtId="0" fontId="4" fillId="4" borderId="20"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3" fillId="0" borderId="0" xfId="1" applyFont="1" applyAlignment="1">
      <alignment horizontal="center" vertical="center"/>
    </xf>
    <xf numFmtId="0" fontId="3" fillId="6" borderId="9" xfId="1" applyNumberFormat="1" applyFont="1" applyFill="1" applyBorder="1" applyAlignment="1">
      <alignment horizontal="left" vertical="top" wrapText="1"/>
    </xf>
    <xf numFmtId="0" fontId="3" fillId="0" borderId="8" xfId="1" applyFont="1" applyFill="1" applyBorder="1" applyAlignment="1">
      <alignment horizontal="center" vertical="center" wrapText="1"/>
    </xf>
    <xf numFmtId="0" fontId="3" fillId="0" borderId="13" xfId="1" applyFont="1" applyFill="1" applyBorder="1" applyAlignment="1">
      <alignment horizontal="center" vertical="center"/>
    </xf>
    <xf numFmtId="0" fontId="3" fillId="0" borderId="18" xfId="1" applyFont="1" applyFill="1" applyBorder="1" applyAlignment="1">
      <alignment horizontal="center" vertical="center"/>
    </xf>
    <xf numFmtId="0" fontId="3" fillId="0" borderId="8" xfId="1" applyFont="1" applyFill="1" applyBorder="1" applyAlignment="1">
      <alignment vertical="center"/>
    </xf>
    <xf numFmtId="0" fontId="3" fillId="0" borderId="12" xfId="1" applyNumberFormat="1" applyFont="1" applyFill="1" applyBorder="1" applyAlignment="1">
      <alignment horizontal="center" vertical="top" wrapText="1"/>
    </xf>
    <xf numFmtId="0" fontId="3" fillId="0" borderId="16" xfId="1" applyNumberFormat="1" applyFont="1" applyFill="1" applyBorder="1" applyAlignment="1">
      <alignment horizontal="center" vertical="top" wrapText="1"/>
    </xf>
    <xf numFmtId="0" fontId="3" fillId="0" borderId="15" xfId="1" applyNumberFormat="1" applyFont="1" applyFill="1" applyBorder="1" applyAlignment="1">
      <alignment horizontal="center" vertical="top" wrapText="1"/>
    </xf>
    <xf numFmtId="0" fontId="3" fillId="0" borderId="40" xfId="1" applyNumberFormat="1" applyFont="1" applyFill="1" applyBorder="1" applyAlignment="1">
      <alignment horizontal="center" vertical="top" wrapText="1"/>
    </xf>
    <xf numFmtId="0" fontId="3" fillId="0" borderId="41" xfId="1" applyNumberFormat="1" applyFont="1" applyFill="1" applyBorder="1" applyAlignment="1">
      <alignment horizontal="center" vertical="top" wrapText="1"/>
    </xf>
    <xf numFmtId="0" fontId="4" fillId="5" borderId="12" xfId="1" applyNumberFormat="1" applyFont="1" applyFill="1" applyBorder="1" applyAlignment="1">
      <alignment horizontal="center" vertical="top" wrapText="1"/>
    </xf>
    <xf numFmtId="0" fontId="4" fillId="5" borderId="16" xfId="1" applyNumberFormat="1" applyFont="1" applyFill="1" applyBorder="1" applyAlignment="1">
      <alignment horizontal="center" vertical="top" wrapText="1"/>
    </xf>
    <xf numFmtId="16" fontId="3" fillId="0" borderId="12" xfId="0" applyNumberFormat="1" applyFont="1" applyFill="1" applyBorder="1" applyAlignment="1">
      <alignment horizontal="center" vertical="top" wrapText="1"/>
    </xf>
    <xf numFmtId="16" fontId="3" fillId="0" borderId="15" xfId="0" applyNumberFormat="1" applyFont="1" applyFill="1" applyBorder="1" applyAlignment="1">
      <alignment horizontal="center" vertical="top" wrapText="1"/>
    </xf>
    <xf numFmtId="0" fontId="4" fillId="4" borderId="12" xfId="1" applyNumberFormat="1" applyFont="1" applyFill="1" applyBorder="1" applyAlignment="1">
      <alignment horizontal="center" vertical="top" wrapText="1"/>
    </xf>
    <xf numFmtId="0" fontId="4" fillId="4" borderId="16" xfId="1" applyNumberFormat="1" applyFont="1" applyFill="1" applyBorder="1" applyAlignment="1">
      <alignment horizontal="center" vertical="top" wrapText="1"/>
    </xf>
    <xf numFmtId="0" fontId="4" fillId="4" borderId="33" xfId="1" applyFont="1" applyFill="1" applyBorder="1" applyAlignment="1">
      <alignment horizontal="left" vertical="top" wrapText="1"/>
    </xf>
    <xf numFmtId="0" fontId="4" fillId="4" borderId="21" xfId="1" applyFont="1" applyFill="1" applyBorder="1" applyAlignment="1">
      <alignment horizontal="left" vertical="top" wrapText="1"/>
    </xf>
    <xf numFmtId="0" fontId="3" fillId="3" borderId="33" xfId="1" applyFont="1" applyFill="1" applyBorder="1" applyAlignment="1">
      <alignment horizontal="left" vertical="top" wrapText="1"/>
    </xf>
    <xf numFmtId="0" fontId="3" fillId="3" borderId="21" xfId="1" applyFont="1" applyFill="1" applyBorder="1" applyAlignment="1">
      <alignment horizontal="left" vertical="top" wrapText="1"/>
    </xf>
    <xf numFmtId="0" fontId="4" fillId="0" borderId="33" xfId="1" applyFont="1" applyFill="1" applyBorder="1" applyAlignment="1">
      <alignment horizontal="left" vertical="top" wrapText="1"/>
    </xf>
    <xf numFmtId="0" fontId="4" fillId="0" borderId="42" xfId="1" applyFont="1" applyFill="1" applyBorder="1" applyAlignment="1">
      <alignment horizontal="left" vertical="top" wrapText="1"/>
    </xf>
    <xf numFmtId="0" fontId="4" fillId="5" borderId="33" xfId="1" applyFont="1" applyFill="1" applyBorder="1" applyAlignment="1">
      <alignment horizontal="left" vertical="top" wrapText="1"/>
    </xf>
    <xf numFmtId="0" fontId="4" fillId="5" borderId="21" xfId="1" applyFont="1" applyFill="1" applyBorder="1" applyAlignment="1">
      <alignment horizontal="left" vertical="top" wrapText="1"/>
    </xf>
    <xf numFmtId="0" fontId="3" fillId="3" borderId="42" xfId="1" applyFont="1" applyFill="1" applyBorder="1" applyAlignment="1">
      <alignment horizontal="left" vertical="top" wrapText="1"/>
    </xf>
    <xf numFmtId="0" fontId="3" fillId="2" borderId="28" xfId="1" applyFont="1" applyFill="1" applyBorder="1" applyAlignment="1">
      <alignment vertical="top" wrapText="1"/>
    </xf>
    <xf numFmtId="0" fontId="3" fillId="2" borderId="29" xfId="1" applyFont="1" applyFill="1" applyBorder="1" applyAlignment="1">
      <alignment vertical="top" wrapText="1"/>
    </xf>
    <xf numFmtId="0" fontId="4" fillId="0" borderId="21" xfId="1" applyFont="1" applyFill="1" applyBorder="1" applyAlignment="1">
      <alignment horizontal="left" vertical="top" wrapText="1"/>
    </xf>
    <xf numFmtId="0" fontId="4" fillId="4" borderId="38" xfId="1" applyFont="1" applyFill="1" applyBorder="1" applyAlignment="1">
      <alignment horizontal="left" vertical="top" wrapText="1"/>
    </xf>
    <xf numFmtId="0" fontId="4" fillId="4" borderId="39" xfId="1" applyFont="1" applyFill="1" applyBorder="1" applyAlignment="1">
      <alignment horizontal="left" vertical="top" wrapText="1"/>
    </xf>
    <xf numFmtId="0" fontId="4" fillId="0" borderId="33" xfId="1" applyFont="1" applyFill="1" applyBorder="1" applyAlignment="1">
      <alignment vertical="top" wrapText="1"/>
    </xf>
    <xf numFmtId="0" fontId="4" fillId="0" borderId="21" xfId="1" applyFont="1" applyFill="1" applyBorder="1" applyAlignment="1">
      <alignment vertical="top" wrapText="1"/>
    </xf>
    <xf numFmtId="0" fontId="4" fillId="4" borderId="33" xfId="1" applyFont="1" applyFill="1" applyBorder="1" applyAlignment="1">
      <alignment horizontal="left" vertical="center" wrapText="1"/>
    </xf>
    <xf numFmtId="0" fontId="4" fillId="4" borderId="21" xfId="1" applyFont="1" applyFill="1" applyBorder="1" applyAlignment="1">
      <alignment horizontal="left" vertical="center" wrapText="1"/>
    </xf>
    <xf numFmtId="0" fontId="4" fillId="4" borderId="33" xfId="1" applyFont="1" applyFill="1" applyBorder="1" applyAlignment="1">
      <alignment vertical="top" wrapText="1"/>
    </xf>
    <xf numFmtId="0" fontId="4" fillId="4" borderId="21" xfId="1" applyFont="1" applyFill="1" applyBorder="1" applyAlignment="1">
      <alignment vertical="top" wrapText="1"/>
    </xf>
    <xf numFmtId="0" fontId="3" fillId="7" borderId="33" xfId="1" applyFont="1" applyFill="1" applyBorder="1" applyAlignment="1">
      <alignment horizontal="left" vertical="top" wrapText="1"/>
    </xf>
    <xf numFmtId="0" fontId="3" fillId="7" borderId="21" xfId="1" applyFont="1" applyFill="1" applyBorder="1" applyAlignment="1">
      <alignment horizontal="left" vertical="top" wrapText="1"/>
    </xf>
    <xf numFmtId="0" fontId="4" fillId="4" borderId="15" xfId="1" applyNumberFormat="1" applyFont="1" applyFill="1" applyBorder="1" applyAlignment="1">
      <alignment horizontal="center" vertical="top" wrapText="1"/>
    </xf>
    <xf numFmtId="0" fontId="3" fillId="5" borderId="12" xfId="1" applyNumberFormat="1" applyFont="1" applyFill="1" applyBorder="1" applyAlignment="1">
      <alignment horizontal="center" vertical="top" wrapText="1"/>
    </xf>
    <xf numFmtId="0" fontId="3" fillId="5" borderId="16" xfId="1" applyNumberFormat="1" applyFont="1" applyFill="1" applyBorder="1" applyAlignment="1">
      <alignment horizontal="center" vertical="top" wrapText="1"/>
    </xf>
    <xf numFmtId="0" fontId="3" fillId="5" borderId="37" xfId="1" applyNumberFormat="1" applyFont="1" applyFill="1" applyBorder="1" applyAlignment="1">
      <alignment horizontal="center" vertical="top" wrapText="1"/>
    </xf>
    <xf numFmtId="0" fontId="4" fillId="4" borderId="34" xfId="1" applyFont="1" applyFill="1" applyBorder="1" applyAlignment="1">
      <alignment horizontal="left" vertical="top" wrapText="1"/>
    </xf>
    <xf numFmtId="0" fontId="4" fillId="4" borderId="35" xfId="1" applyFont="1" applyFill="1" applyBorder="1" applyAlignment="1">
      <alignment horizontal="left" vertical="top" wrapText="1"/>
    </xf>
    <xf numFmtId="0" fontId="4" fillId="4" borderId="36" xfId="1" applyFont="1" applyFill="1" applyBorder="1" applyAlignment="1">
      <alignment horizontal="left" vertical="top" wrapText="1"/>
    </xf>
    <xf numFmtId="0" fontId="3" fillId="3" borderId="33" xfId="1" applyFont="1" applyFill="1" applyBorder="1" applyAlignment="1">
      <alignment vertical="top" wrapText="1"/>
    </xf>
    <xf numFmtId="0" fontId="3" fillId="3" borderId="21" xfId="1" applyFont="1" applyFill="1" applyBorder="1" applyAlignment="1">
      <alignment vertical="top" wrapText="1"/>
    </xf>
    <xf numFmtId="0" fontId="3" fillId="0" borderId="22" xfId="1" applyNumberFormat="1" applyFont="1" applyFill="1" applyBorder="1" applyAlignment="1">
      <alignment horizontal="center" vertical="top" wrapText="1"/>
    </xf>
    <xf numFmtId="0" fontId="3" fillId="0" borderId="23" xfId="1" applyNumberFormat="1" applyFont="1" applyFill="1" applyBorder="1" applyAlignment="1">
      <alignment horizontal="center" vertical="top" wrapText="1"/>
    </xf>
    <xf numFmtId="0" fontId="3" fillId="0" borderId="37" xfId="1" applyNumberFormat="1" applyFont="1" applyFill="1" applyBorder="1" applyAlignment="1">
      <alignment horizontal="center" vertical="top" wrapText="1"/>
    </xf>
    <xf numFmtId="0" fontId="3" fillId="6" borderId="45" xfId="1" applyFont="1" applyFill="1" applyBorder="1" applyAlignment="1">
      <alignment horizontal="left" vertical="top" wrapText="1"/>
    </xf>
    <xf numFmtId="0" fontId="4" fillId="8" borderId="8" xfId="1" applyFont="1" applyFill="1" applyBorder="1" applyAlignment="1">
      <alignment horizontal="left"/>
    </xf>
    <xf numFmtId="0" fontId="3" fillId="0" borderId="13" xfId="1" applyFont="1" applyFill="1" applyBorder="1" applyAlignment="1">
      <alignment horizontal="center" vertical="center"/>
    </xf>
    <xf numFmtId="0" fontId="3" fillId="0" borderId="14" xfId="1" applyFont="1" applyFill="1" applyBorder="1" applyAlignment="1">
      <alignment horizontal="center" vertical="center"/>
    </xf>
    <xf numFmtId="0" fontId="4" fillId="0" borderId="22" xfId="1" applyFont="1" applyBorder="1" applyAlignment="1">
      <alignment horizontal="left"/>
    </xf>
    <xf numFmtId="0" fontId="3" fillId="8" borderId="8" xfId="1" applyFont="1" applyFill="1" applyBorder="1" applyAlignment="1">
      <alignment horizontal="left" wrapText="1"/>
    </xf>
    <xf numFmtId="0" fontId="4" fillId="4" borderId="44" xfId="1" applyFont="1" applyFill="1" applyBorder="1" applyAlignment="1">
      <alignment horizontal="left" vertical="top" wrapText="1"/>
    </xf>
    <xf numFmtId="0" fontId="4" fillId="4" borderId="43" xfId="1" applyFont="1" applyFill="1" applyBorder="1" applyAlignment="1">
      <alignment horizontal="left" vertical="top" wrapText="1"/>
    </xf>
    <xf numFmtId="0" fontId="4" fillId="0" borderId="22" xfId="1" applyFont="1" applyBorder="1" applyAlignment="1">
      <alignment horizontal="center" vertical="center" wrapText="1"/>
    </xf>
    <xf numFmtId="0" fontId="4" fillId="0" borderId="10" xfId="1" applyFont="1" applyBorder="1" applyAlignment="1">
      <alignment horizontal="center" vertical="center" wrapText="1"/>
    </xf>
    <xf numFmtId="0" fontId="4" fillId="0" borderId="23" xfId="1" applyFont="1" applyBorder="1" applyAlignment="1">
      <alignment horizontal="center" vertical="center" wrapText="1"/>
    </xf>
    <xf numFmtId="0" fontId="3" fillId="2" borderId="28" xfId="1" applyFont="1" applyFill="1" applyBorder="1" applyAlignment="1">
      <alignment horizontal="left" vertical="top" wrapText="1"/>
    </xf>
    <xf numFmtId="0" fontId="3" fillId="2" borderId="29" xfId="1" applyFont="1" applyFill="1" applyBorder="1" applyAlignment="1">
      <alignment horizontal="left" vertical="top" wrapText="1"/>
    </xf>
    <xf numFmtId="0" fontId="4" fillId="4" borderId="41" xfId="1" applyNumberFormat="1" applyFont="1" applyFill="1" applyBorder="1" applyAlignment="1">
      <alignment horizontal="center" vertical="top" wrapText="1"/>
    </xf>
    <xf numFmtId="0" fontId="4" fillId="4" borderId="43" xfId="1" applyNumberFormat="1" applyFont="1" applyFill="1" applyBorder="1" applyAlignment="1">
      <alignment horizontal="center" vertical="top" wrapText="1"/>
    </xf>
    <xf numFmtId="0" fontId="3" fillId="0" borderId="24" xfId="1" applyNumberFormat="1" applyFont="1" applyBorder="1" applyAlignment="1">
      <alignment horizontal="left" vertical="top" wrapText="1"/>
    </xf>
    <xf numFmtId="0" fontId="3" fillId="0" borderId="17" xfId="1" applyNumberFormat="1" applyFont="1" applyBorder="1" applyAlignment="1">
      <alignment horizontal="left" vertical="top" wrapText="1"/>
    </xf>
    <xf numFmtId="0" fontId="3" fillId="0" borderId="25" xfId="1" applyFont="1" applyBorder="1" applyAlignment="1">
      <alignment horizontal="left" vertical="top" wrapText="1"/>
    </xf>
    <xf numFmtId="0" fontId="3" fillId="0" borderId="24" xfId="1" applyFont="1" applyBorder="1" applyAlignment="1">
      <alignment horizontal="left" vertical="top" wrapText="1"/>
    </xf>
    <xf numFmtId="0" fontId="3" fillId="0" borderId="17" xfId="1" applyFont="1" applyBorder="1" applyAlignment="1">
      <alignment horizontal="left" vertical="top" wrapText="1"/>
    </xf>
    <xf numFmtId="0" fontId="4" fillId="4" borderId="26" xfId="1" applyFont="1" applyFill="1" applyBorder="1" applyAlignment="1">
      <alignment horizontal="left" vertical="top" wrapText="1"/>
    </xf>
    <xf numFmtId="0" fontId="4" fillId="4" borderId="0" xfId="1" applyFont="1" applyFill="1" applyBorder="1" applyAlignment="1">
      <alignment horizontal="left" vertical="top" wrapText="1"/>
    </xf>
    <xf numFmtId="0" fontId="4" fillId="4" borderId="1" xfId="1" applyFont="1" applyFill="1" applyBorder="1" applyAlignment="1">
      <alignment horizontal="left" vertical="top" wrapText="1"/>
    </xf>
    <xf numFmtId="0" fontId="3" fillId="2" borderId="26" xfId="1" applyNumberFormat="1" applyFont="1" applyFill="1" applyBorder="1" applyAlignment="1">
      <alignment horizontal="left" vertical="top" wrapText="1"/>
    </xf>
    <xf numFmtId="0" fontId="3" fillId="2" borderId="0" xfId="1" applyFont="1" applyFill="1" applyBorder="1" applyAlignment="1">
      <alignment horizontal="left" vertical="top" wrapText="1"/>
    </xf>
    <xf numFmtId="0" fontId="3" fillId="2" borderId="27" xfId="1" applyFont="1" applyFill="1" applyBorder="1" applyAlignment="1">
      <alignment horizontal="left" vertical="top" wrapText="1"/>
    </xf>
    <xf numFmtId="0" fontId="3" fillId="3" borderId="28" xfId="1" applyFont="1" applyFill="1" applyBorder="1" applyAlignment="1">
      <alignment horizontal="left" vertical="top" wrapText="1"/>
    </xf>
    <xf numFmtId="0" fontId="3" fillId="3" borderId="29" xfId="1" applyFont="1" applyFill="1" applyBorder="1" applyAlignment="1">
      <alignment horizontal="left" vertical="top" wrapText="1"/>
    </xf>
    <xf numFmtId="0" fontId="3" fillId="0" borderId="30" xfId="1" applyFont="1" applyBorder="1" applyAlignment="1">
      <alignment horizontal="center" vertical="center" wrapText="1"/>
    </xf>
    <xf numFmtId="0" fontId="3" fillId="0" borderId="31" xfId="1" applyFont="1" applyBorder="1" applyAlignment="1">
      <alignment horizontal="center" vertical="center" wrapText="1"/>
    </xf>
    <xf numFmtId="0" fontId="3" fillId="0" borderId="32" xfId="1" applyFont="1" applyBorder="1" applyAlignment="1">
      <alignment horizontal="center" vertical="center" wrapText="1"/>
    </xf>
    <xf numFmtId="0" fontId="3" fillId="6" borderId="33" xfId="1" applyFont="1" applyFill="1" applyBorder="1" applyAlignment="1">
      <alignment horizontal="left" vertical="top" wrapText="1"/>
    </xf>
    <xf numFmtId="0" fontId="3" fillId="6" borderId="21" xfId="1" applyFont="1" applyFill="1" applyBorder="1" applyAlignment="1">
      <alignment horizontal="left" vertical="top" wrapText="1"/>
    </xf>
    <xf numFmtId="0" fontId="4" fillId="0" borderId="8" xfId="1" applyFont="1" applyBorder="1" applyAlignment="1">
      <alignment horizontal="left"/>
    </xf>
    <xf numFmtId="0" fontId="3" fillId="3" borderId="33" xfId="1" applyNumberFormat="1" applyFont="1" applyFill="1" applyBorder="1" applyAlignment="1">
      <alignment horizontal="left" vertical="top" wrapText="1"/>
    </xf>
    <xf numFmtId="0" fontId="3" fillId="3" borderId="21" xfId="1" applyNumberFormat="1"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FFFF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E90"/>
  <sheetViews>
    <sheetView tabSelected="1" showWhiteSpace="0" view="pageBreakPreview" topLeftCell="A31" zoomScale="115" zoomScaleNormal="115" zoomScaleSheetLayoutView="115" zoomScalePageLayoutView="80" workbookViewId="0">
      <selection activeCell="D35" sqref="D35"/>
    </sheetView>
  </sheetViews>
  <sheetFormatPr defaultColWidth="8.85546875" defaultRowHeight="15" x14ac:dyDescent="0.3"/>
  <cols>
    <col min="1" max="1" width="5.7109375" style="82" customWidth="1"/>
    <col min="2" max="2" width="3.42578125" style="82" customWidth="1"/>
    <col min="3" max="3" width="97.28515625" style="83" customWidth="1"/>
    <col min="4" max="4" width="18.42578125" style="84" customWidth="1"/>
    <col min="5" max="5" width="25.28515625" style="62" customWidth="1"/>
    <col min="6" max="6" width="49.5703125" style="1" customWidth="1"/>
    <col min="7" max="16384" width="8.85546875" style="1"/>
  </cols>
  <sheetData>
    <row r="1" spans="1:5" ht="36" customHeight="1" thickBot="1" x14ac:dyDescent="0.35">
      <c r="A1" s="150" t="s">
        <v>120</v>
      </c>
      <c r="B1" s="150"/>
      <c r="C1" s="150"/>
      <c r="D1" s="150"/>
      <c r="E1" s="151"/>
    </row>
    <row r="2" spans="1:5" ht="30" customHeight="1" thickBot="1" x14ac:dyDescent="0.35">
      <c r="A2" s="163" t="s">
        <v>10</v>
      </c>
      <c r="B2" s="164"/>
      <c r="C2" s="165"/>
      <c r="D2" s="2" t="s">
        <v>27</v>
      </c>
      <c r="E2" s="3" t="s">
        <v>15</v>
      </c>
    </row>
    <row r="3" spans="1:5" ht="30" customHeight="1" thickBot="1" x14ac:dyDescent="0.35">
      <c r="A3" s="158" t="s">
        <v>30</v>
      </c>
      <c r="B3" s="159"/>
      <c r="C3" s="160"/>
      <c r="D3" s="4">
        <f>D4+D8+D12+D20+D23+D26+D17</f>
        <v>30</v>
      </c>
      <c r="E3" s="5"/>
    </row>
    <row r="4" spans="1:5" ht="19.5" customHeight="1" x14ac:dyDescent="0.3">
      <c r="A4" s="6" t="s">
        <v>0</v>
      </c>
      <c r="B4" s="161" t="s">
        <v>14</v>
      </c>
      <c r="C4" s="162"/>
      <c r="D4" s="7">
        <f>SUM(D5:D7)</f>
        <v>6</v>
      </c>
      <c r="E4" s="8" t="s">
        <v>16</v>
      </c>
    </row>
    <row r="5" spans="1:5" s="11" customFormat="1" ht="18.75" customHeight="1" x14ac:dyDescent="0.3">
      <c r="A5" s="100"/>
      <c r="B5" s="101" t="s">
        <v>95</v>
      </c>
      <c r="C5" s="102"/>
      <c r="D5" s="9">
        <v>2</v>
      </c>
      <c r="E5" s="10"/>
    </row>
    <row r="6" spans="1:5" s="11" customFormat="1" ht="21.75" customHeight="1" x14ac:dyDescent="0.3">
      <c r="A6" s="100"/>
      <c r="B6" s="101" t="s">
        <v>96</v>
      </c>
      <c r="C6" s="102"/>
      <c r="D6" s="9">
        <v>2</v>
      </c>
      <c r="E6" s="10"/>
    </row>
    <row r="7" spans="1:5" s="11" customFormat="1" ht="30" customHeight="1" x14ac:dyDescent="0.3">
      <c r="A7" s="12"/>
      <c r="B7" s="101" t="s">
        <v>97</v>
      </c>
      <c r="C7" s="102"/>
      <c r="D7" s="9">
        <v>2</v>
      </c>
      <c r="E7" s="10"/>
    </row>
    <row r="8" spans="1:5" ht="17.25" customHeight="1" x14ac:dyDescent="0.3">
      <c r="A8" s="13" t="s">
        <v>1</v>
      </c>
      <c r="B8" s="103" t="s">
        <v>69</v>
      </c>
      <c r="C8" s="104"/>
      <c r="D8" s="14">
        <f>SUM(D9:D11)</f>
        <v>7</v>
      </c>
      <c r="E8" s="15" t="s">
        <v>16</v>
      </c>
    </row>
    <row r="9" spans="1:5" ht="15" customHeight="1" x14ac:dyDescent="0.3">
      <c r="A9" s="90"/>
      <c r="B9" s="105" t="s">
        <v>31</v>
      </c>
      <c r="C9" s="112"/>
      <c r="D9" s="16">
        <v>2</v>
      </c>
      <c r="E9" s="17"/>
    </row>
    <row r="10" spans="1:5" ht="45" customHeight="1" x14ac:dyDescent="0.3">
      <c r="A10" s="91"/>
      <c r="B10" s="105" t="s">
        <v>70</v>
      </c>
      <c r="C10" s="112"/>
      <c r="D10" s="9">
        <v>3</v>
      </c>
      <c r="E10" s="18"/>
    </row>
    <row r="11" spans="1:5" x14ac:dyDescent="0.3">
      <c r="A11" s="92"/>
      <c r="B11" s="105" t="s">
        <v>49</v>
      </c>
      <c r="C11" s="112"/>
      <c r="D11" s="9">
        <v>2</v>
      </c>
      <c r="E11" s="19"/>
    </row>
    <row r="12" spans="1:5" s="22" customFormat="1" ht="32.25" customHeight="1" x14ac:dyDescent="0.3">
      <c r="A12" s="85" t="s">
        <v>37</v>
      </c>
      <c r="B12" s="166" t="s">
        <v>109</v>
      </c>
      <c r="C12" s="167"/>
      <c r="D12" s="27">
        <v>3</v>
      </c>
      <c r="E12" s="21" t="s">
        <v>17</v>
      </c>
    </row>
    <row r="13" spans="1:5" s="22" customFormat="1" ht="34.5" customHeight="1" x14ac:dyDescent="0.3">
      <c r="A13" s="90"/>
      <c r="B13" s="105" t="s">
        <v>110</v>
      </c>
      <c r="C13" s="106"/>
      <c r="D13" s="23">
        <v>0</v>
      </c>
      <c r="E13" s="24"/>
    </row>
    <row r="14" spans="1:5" s="22" customFormat="1" ht="32.25" customHeight="1" x14ac:dyDescent="0.3">
      <c r="A14" s="91"/>
      <c r="B14" s="105" t="s">
        <v>111</v>
      </c>
      <c r="C14" s="106"/>
      <c r="D14" s="16">
        <v>1</v>
      </c>
      <c r="E14" s="25"/>
    </row>
    <row r="15" spans="1:5" s="22" customFormat="1" ht="27.75" customHeight="1" x14ac:dyDescent="0.3">
      <c r="A15" s="91"/>
      <c r="B15" s="105" t="s">
        <v>112</v>
      </c>
      <c r="C15" s="106"/>
      <c r="D15" s="16">
        <v>2</v>
      </c>
      <c r="E15" s="25"/>
    </row>
    <row r="16" spans="1:5" s="22" customFormat="1" ht="37.5" customHeight="1" x14ac:dyDescent="0.3">
      <c r="A16" s="91"/>
      <c r="B16" s="105" t="s">
        <v>113</v>
      </c>
      <c r="C16" s="106"/>
      <c r="D16" s="16">
        <v>3</v>
      </c>
      <c r="E16" s="25"/>
    </row>
    <row r="17" spans="1:5" s="11" customFormat="1" ht="45" customHeight="1" x14ac:dyDescent="0.3">
      <c r="A17" s="26">
        <v>1.4</v>
      </c>
      <c r="B17" s="121" t="s">
        <v>104</v>
      </c>
      <c r="C17" s="122"/>
      <c r="D17" s="27">
        <f>SUM(D18:D19)</f>
        <v>6</v>
      </c>
      <c r="E17" s="86" t="s">
        <v>16</v>
      </c>
    </row>
    <row r="18" spans="1:5" s="11" customFormat="1" ht="30.75" customHeight="1" x14ac:dyDescent="0.3">
      <c r="A18" s="12"/>
      <c r="B18" s="101" t="s">
        <v>105</v>
      </c>
      <c r="C18" s="102"/>
      <c r="D18" s="9">
        <v>3</v>
      </c>
      <c r="E18" s="10"/>
    </row>
    <row r="19" spans="1:5" s="11" customFormat="1" ht="18.75" customHeight="1" x14ac:dyDescent="0.3">
      <c r="A19" s="12"/>
      <c r="B19" s="101" t="s">
        <v>65</v>
      </c>
      <c r="C19" s="102"/>
      <c r="D19" s="9">
        <v>3</v>
      </c>
      <c r="E19" s="10"/>
    </row>
    <row r="20" spans="1:5" s="11" customFormat="1" ht="44.25" customHeight="1" x14ac:dyDescent="0.3">
      <c r="A20" s="28" t="s">
        <v>38</v>
      </c>
      <c r="B20" s="103" t="s">
        <v>45</v>
      </c>
      <c r="C20" s="104"/>
      <c r="D20" s="14">
        <v>2</v>
      </c>
      <c r="E20" s="29" t="s">
        <v>17</v>
      </c>
    </row>
    <row r="21" spans="1:5" s="11" customFormat="1" ht="30.75" customHeight="1" x14ac:dyDescent="0.3">
      <c r="A21" s="99"/>
      <c r="B21" s="119" t="s">
        <v>44</v>
      </c>
      <c r="C21" s="120"/>
      <c r="D21" s="9">
        <v>1</v>
      </c>
      <c r="E21" s="10"/>
    </row>
    <row r="22" spans="1:5" s="11" customFormat="1" ht="30" customHeight="1" x14ac:dyDescent="0.3">
      <c r="A22" s="123"/>
      <c r="B22" s="119" t="s">
        <v>50</v>
      </c>
      <c r="C22" s="120"/>
      <c r="D22" s="9">
        <v>2</v>
      </c>
      <c r="E22" s="10"/>
    </row>
    <row r="23" spans="1:5" s="11" customFormat="1" ht="30" customHeight="1" x14ac:dyDescent="0.3">
      <c r="A23" s="28" t="s">
        <v>53</v>
      </c>
      <c r="B23" s="103" t="s">
        <v>28</v>
      </c>
      <c r="C23" s="104"/>
      <c r="D23" s="14">
        <v>2</v>
      </c>
      <c r="E23" s="29" t="s">
        <v>17</v>
      </c>
    </row>
    <row r="24" spans="1:5" s="11" customFormat="1" ht="30.75" customHeight="1" x14ac:dyDescent="0.3">
      <c r="A24" s="30"/>
      <c r="B24" s="101" t="s">
        <v>51</v>
      </c>
      <c r="C24" s="102"/>
      <c r="D24" s="9">
        <v>1</v>
      </c>
      <c r="E24" s="10"/>
    </row>
    <row r="25" spans="1:5" s="11" customFormat="1" ht="32.25" customHeight="1" x14ac:dyDescent="0.3">
      <c r="A25" s="31"/>
      <c r="B25" s="101" t="s">
        <v>52</v>
      </c>
      <c r="C25" s="102"/>
      <c r="D25" s="9">
        <v>2</v>
      </c>
      <c r="E25" s="10"/>
    </row>
    <row r="26" spans="1:5" s="11" customFormat="1" ht="45.75" customHeight="1" x14ac:dyDescent="0.3">
      <c r="A26" s="28" t="s">
        <v>66</v>
      </c>
      <c r="B26" s="103" t="s">
        <v>54</v>
      </c>
      <c r="C26" s="104"/>
      <c r="D26" s="14">
        <f>SUM(D27:D29)</f>
        <v>4</v>
      </c>
      <c r="E26" s="29" t="s">
        <v>16</v>
      </c>
    </row>
    <row r="27" spans="1:5" s="34" customFormat="1" ht="31.5" customHeight="1" x14ac:dyDescent="0.3">
      <c r="A27" s="124"/>
      <c r="B27" s="107" t="s">
        <v>67</v>
      </c>
      <c r="C27" s="108"/>
      <c r="D27" s="32">
        <v>2</v>
      </c>
      <c r="E27" s="33"/>
    </row>
    <row r="28" spans="1:5" s="34" customFormat="1" ht="31.5" customHeight="1" x14ac:dyDescent="0.3">
      <c r="A28" s="125"/>
      <c r="B28" s="107" t="s">
        <v>98</v>
      </c>
      <c r="C28" s="108"/>
      <c r="D28" s="32">
        <v>1</v>
      </c>
      <c r="E28" s="33"/>
    </row>
    <row r="29" spans="1:5" s="11" customFormat="1" ht="29.25" customHeight="1" thickBot="1" x14ac:dyDescent="0.35">
      <c r="A29" s="126"/>
      <c r="B29" s="101" t="s">
        <v>68</v>
      </c>
      <c r="C29" s="102"/>
      <c r="D29" s="9">
        <v>1</v>
      </c>
      <c r="E29" s="10"/>
    </row>
    <row r="30" spans="1:5" ht="31.5" customHeight="1" x14ac:dyDescent="0.3">
      <c r="A30" s="35" t="s">
        <v>2</v>
      </c>
      <c r="B30" s="146" t="s">
        <v>23</v>
      </c>
      <c r="C30" s="147"/>
      <c r="D30" s="36">
        <f>SUM(D31,D35,D41,D44,D47,D50)</f>
        <v>30</v>
      </c>
      <c r="E30" s="37"/>
    </row>
    <row r="31" spans="1:5" s="11" customFormat="1" ht="30.75" customHeight="1" x14ac:dyDescent="0.3">
      <c r="A31" s="13" t="s">
        <v>3</v>
      </c>
      <c r="B31" s="103" t="s">
        <v>32</v>
      </c>
      <c r="C31" s="104"/>
      <c r="D31" s="14">
        <f>SUM(D32:D34)</f>
        <v>6</v>
      </c>
      <c r="E31" s="29" t="s">
        <v>16</v>
      </c>
    </row>
    <row r="32" spans="1:5" s="11" customFormat="1" x14ac:dyDescent="0.3">
      <c r="A32" s="99"/>
      <c r="B32" s="101" t="s">
        <v>29</v>
      </c>
      <c r="C32" s="102"/>
      <c r="D32" s="16">
        <v>2</v>
      </c>
      <c r="E32" s="10"/>
    </row>
    <row r="33" spans="1:5" s="11" customFormat="1" ht="30" customHeight="1" x14ac:dyDescent="0.3">
      <c r="A33" s="100"/>
      <c r="B33" s="101" t="s">
        <v>33</v>
      </c>
      <c r="C33" s="102"/>
      <c r="D33" s="9">
        <v>2</v>
      </c>
      <c r="E33" s="10"/>
    </row>
    <row r="34" spans="1:5" s="11" customFormat="1" ht="30.75" customHeight="1" x14ac:dyDescent="0.3">
      <c r="A34" s="100"/>
      <c r="B34" s="105" t="s">
        <v>46</v>
      </c>
      <c r="C34" s="112"/>
      <c r="D34" s="16">
        <v>2</v>
      </c>
      <c r="E34" s="10"/>
    </row>
    <row r="35" spans="1:5" s="11" customFormat="1" ht="30" x14ac:dyDescent="0.3">
      <c r="A35" s="13" t="s">
        <v>11</v>
      </c>
      <c r="B35" s="103" t="s">
        <v>114</v>
      </c>
      <c r="C35" s="104"/>
      <c r="D35" s="14">
        <v>4</v>
      </c>
      <c r="E35" s="38" t="s">
        <v>39</v>
      </c>
    </row>
    <row r="36" spans="1:5" s="34" customFormat="1" ht="28.5" customHeight="1" x14ac:dyDescent="0.3">
      <c r="A36" s="95"/>
      <c r="B36" s="105" t="s">
        <v>115</v>
      </c>
      <c r="C36" s="106"/>
      <c r="D36" s="39">
        <v>0</v>
      </c>
      <c r="E36" s="40"/>
    </row>
    <row r="37" spans="1:5" s="34" customFormat="1" ht="31.5" customHeight="1" x14ac:dyDescent="0.3">
      <c r="A37" s="96"/>
      <c r="B37" s="105" t="s">
        <v>116</v>
      </c>
      <c r="C37" s="106"/>
      <c r="D37" s="39">
        <v>1</v>
      </c>
      <c r="E37" s="41"/>
    </row>
    <row r="38" spans="1:5" s="34" customFormat="1" ht="33" customHeight="1" x14ac:dyDescent="0.3">
      <c r="A38" s="96"/>
      <c r="B38" s="105" t="s">
        <v>117</v>
      </c>
      <c r="C38" s="106"/>
      <c r="D38" s="39">
        <v>2</v>
      </c>
      <c r="E38" s="41"/>
    </row>
    <row r="39" spans="1:5" s="34" customFormat="1" ht="31.5" customHeight="1" x14ac:dyDescent="0.3">
      <c r="A39" s="42"/>
      <c r="B39" s="105" t="s">
        <v>118</v>
      </c>
      <c r="C39" s="106"/>
      <c r="D39" s="39">
        <v>3</v>
      </c>
      <c r="E39" s="41"/>
    </row>
    <row r="40" spans="1:5" s="34" customFormat="1" ht="33.75" customHeight="1" x14ac:dyDescent="0.3">
      <c r="A40" s="42"/>
      <c r="B40" s="105" t="s">
        <v>119</v>
      </c>
      <c r="C40" s="106"/>
      <c r="D40" s="39">
        <v>4</v>
      </c>
      <c r="E40" s="41"/>
    </row>
    <row r="41" spans="1:5" s="11" customFormat="1" ht="30" customHeight="1" x14ac:dyDescent="0.3">
      <c r="A41" s="13" t="s">
        <v>55</v>
      </c>
      <c r="B41" s="103" t="s">
        <v>71</v>
      </c>
      <c r="C41" s="104"/>
      <c r="D41" s="14">
        <f>D42+D43</f>
        <v>7</v>
      </c>
      <c r="E41" s="21" t="s">
        <v>16</v>
      </c>
    </row>
    <row r="42" spans="1:5" s="11" customFormat="1" ht="31.5" customHeight="1" x14ac:dyDescent="0.3">
      <c r="A42" s="99"/>
      <c r="B42" s="101" t="s">
        <v>72</v>
      </c>
      <c r="C42" s="102"/>
      <c r="D42" s="9">
        <v>3</v>
      </c>
      <c r="E42" s="87"/>
    </row>
    <row r="43" spans="1:5" s="11" customFormat="1" ht="21.75" customHeight="1" x14ac:dyDescent="0.3">
      <c r="A43" s="100"/>
      <c r="B43" s="101" t="s">
        <v>73</v>
      </c>
      <c r="C43" s="102"/>
      <c r="D43" s="9">
        <v>4</v>
      </c>
      <c r="E43" s="88"/>
    </row>
    <row r="44" spans="1:5" s="11" customFormat="1" ht="21.75" customHeight="1" x14ac:dyDescent="0.3">
      <c r="A44" s="13" t="s">
        <v>56</v>
      </c>
      <c r="B44" s="103" t="s">
        <v>12</v>
      </c>
      <c r="C44" s="104"/>
      <c r="D44" s="14">
        <v>4</v>
      </c>
      <c r="E44" s="21" t="s">
        <v>16</v>
      </c>
    </row>
    <row r="45" spans="1:5" ht="30.75" customHeight="1" x14ac:dyDescent="0.3">
      <c r="A45" s="99"/>
      <c r="B45" s="101" t="s">
        <v>74</v>
      </c>
      <c r="C45" s="102"/>
      <c r="D45" s="16">
        <v>2</v>
      </c>
      <c r="E45" s="44"/>
    </row>
    <row r="46" spans="1:5" ht="22.5" customHeight="1" x14ac:dyDescent="0.3">
      <c r="A46" s="100"/>
      <c r="B46" s="101" t="s">
        <v>75</v>
      </c>
      <c r="C46" s="102"/>
      <c r="D46" s="16">
        <v>2</v>
      </c>
      <c r="E46" s="45"/>
    </row>
    <row r="47" spans="1:5" ht="21" customHeight="1" x14ac:dyDescent="0.3">
      <c r="A47" s="46" t="s">
        <v>57</v>
      </c>
      <c r="B47" s="103" t="s">
        <v>20</v>
      </c>
      <c r="C47" s="104"/>
      <c r="D47" s="14">
        <v>7</v>
      </c>
      <c r="E47" s="29" t="s">
        <v>16</v>
      </c>
    </row>
    <row r="48" spans="1:5" ht="21.75" customHeight="1" x14ac:dyDescent="0.3">
      <c r="A48" s="97"/>
      <c r="B48" s="101" t="s">
        <v>107</v>
      </c>
      <c r="C48" s="102"/>
      <c r="D48" s="16">
        <v>4</v>
      </c>
      <c r="E48" s="44"/>
    </row>
    <row r="49" spans="1:5" ht="30.75" customHeight="1" x14ac:dyDescent="0.3">
      <c r="A49" s="98"/>
      <c r="B49" s="101" t="s">
        <v>18</v>
      </c>
      <c r="C49" s="102"/>
      <c r="D49" s="9">
        <v>3</v>
      </c>
      <c r="E49" s="47"/>
    </row>
    <row r="50" spans="1:5" ht="31.5" customHeight="1" x14ac:dyDescent="0.3">
      <c r="A50" s="13" t="s">
        <v>58</v>
      </c>
      <c r="B50" s="103" t="s">
        <v>26</v>
      </c>
      <c r="C50" s="104"/>
      <c r="D50" s="48">
        <v>2</v>
      </c>
      <c r="E50" s="21" t="s">
        <v>16</v>
      </c>
    </row>
    <row r="51" spans="1:5" ht="31.5" customHeight="1" x14ac:dyDescent="0.3">
      <c r="A51" s="49"/>
      <c r="B51" s="105" t="s">
        <v>76</v>
      </c>
      <c r="C51" s="112"/>
      <c r="D51" s="16">
        <v>1</v>
      </c>
      <c r="E51" s="43"/>
    </row>
    <row r="52" spans="1:5" ht="24" customHeight="1" thickBot="1" x14ac:dyDescent="0.35">
      <c r="A52" s="50"/>
      <c r="B52" s="113" t="s">
        <v>77</v>
      </c>
      <c r="C52" s="114"/>
      <c r="D52" s="51">
        <v>1</v>
      </c>
      <c r="E52" s="52"/>
    </row>
    <row r="53" spans="1:5" ht="63.75" customHeight="1" x14ac:dyDescent="0.3">
      <c r="A53" s="53" t="s">
        <v>4</v>
      </c>
      <c r="B53" s="110" t="s">
        <v>59</v>
      </c>
      <c r="C53" s="111"/>
      <c r="D53" s="54">
        <f>SUM(D54,D56,D59,D63,D66,D69)</f>
        <v>30</v>
      </c>
      <c r="E53" s="37"/>
    </row>
    <row r="54" spans="1:5" ht="33.75" customHeight="1" x14ac:dyDescent="0.3">
      <c r="A54" s="13" t="s">
        <v>5</v>
      </c>
      <c r="B54" s="103" t="s">
        <v>60</v>
      </c>
      <c r="C54" s="104"/>
      <c r="D54" s="14">
        <f>SUM(D55:D55)</f>
        <v>3</v>
      </c>
      <c r="E54" s="29" t="s">
        <v>16</v>
      </c>
    </row>
    <row r="55" spans="1:5" ht="30" customHeight="1" x14ac:dyDescent="0.3">
      <c r="A55" s="55"/>
      <c r="B55" s="101" t="s">
        <v>94</v>
      </c>
      <c r="C55" s="102"/>
      <c r="D55" s="9">
        <v>3</v>
      </c>
      <c r="E55" s="18"/>
    </row>
    <row r="56" spans="1:5" ht="15" customHeight="1" x14ac:dyDescent="0.3">
      <c r="A56" s="13" t="s">
        <v>6</v>
      </c>
      <c r="B56" s="103" t="s">
        <v>61</v>
      </c>
      <c r="C56" s="109"/>
      <c r="D56" s="56">
        <f>SUM(D57:D58)</f>
        <v>6</v>
      </c>
      <c r="E56" s="29" t="s">
        <v>16</v>
      </c>
    </row>
    <row r="57" spans="1:5" ht="15" customHeight="1" x14ac:dyDescent="0.3">
      <c r="A57" s="93"/>
      <c r="B57" s="117" t="s">
        <v>47</v>
      </c>
      <c r="C57" s="118"/>
      <c r="D57" s="9">
        <v>3</v>
      </c>
      <c r="E57" s="19"/>
    </row>
    <row r="58" spans="1:5" ht="30" customHeight="1" x14ac:dyDescent="0.3">
      <c r="A58" s="94"/>
      <c r="B58" s="117" t="s">
        <v>40</v>
      </c>
      <c r="C58" s="118"/>
      <c r="D58" s="57">
        <v>3</v>
      </c>
      <c r="E58" s="19"/>
    </row>
    <row r="59" spans="1:5" ht="30.75" customHeight="1" x14ac:dyDescent="0.3">
      <c r="A59" s="58" t="s">
        <v>13</v>
      </c>
      <c r="B59" s="130" t="s">
        <v>19</v>
      </c>
      <c r="C59" s="131"/>
      <c r="D59" s="14">
        <f>D60+D61+D62</f>
        <v>6</v>
      </c>
      <c r="E59" s="21" t="s">
        <v>16</v>
      </c>
    </row>
    <row r="60" spans="1:5" ht="21.75" customHeight="1" x14ac:dyDescent="0.3">
      <c r="A60" s="59"/>
      <c r="B60" s="105" t="s">
        <v>103</v>
      </c>
      <c r="C60" s="112"/>
      <c r="D60" s="9">
        <v>2</v>
      </c>
      <c r="E60" s="60"/>
    </row>
    <row r="61" spans="1:5" ht="30.75" customHeight="1" x14ac:dyDescent="0.3">
      <c r="A61" s="61"/>
      <c r="B61" s="115" t="s">
        <v>93</v>
      </c>
      <c r="C61" s="116"/>
      <c r="D61" s="9">
        <v>2</v>
      </c>
    </row>
    <row r="62" spans="1:5" ht="45" customHeight="1" x14ac:dyDescent="0.3">
      <c r="A62" s="61"/>
      <c r="B62" s="115" t="s">
        <v>92</v>
      </c>
      <c r="C62" s="116"/>
      <c r="D62" s="9">
        <v>2</v>
      </c>
      <c r="E62" s="18"/>
    </row>
    <row r="63" spans="1:5" ht="34.5" customHeight="1" x14ac:dyDescent="0.3">
      <c r="A63" s="63" t="s">
        <v>41</v>
      </c>
      <c r="B63" s="103" t="s">
        <v>21</v>
      </c>
      <c r="C63" s="104"/>
      <c r="D63" s="14">
        <f>SUM(D64:D65)</f>
        <v>5</v>
      </c>
      <c r="E63" s="29" t="s">
        <v>16</v>
      </c>
    </row>
    <row r="64" spans="1:5" ht="31.5" customHeight="1" x14ac:dyDescent="0.3">
      <c r="A64" s="64"/>
      <c r="B64" s="101" t="s">
        <v>62</v>
      </c>
      <c r="C64" s="102"/>
      <c r="D64" s="9">
        <v>2</v>
      </c>
      <c r="E64" s="18"/>
    </row>
    <row r="65" spans="1:5" ht="28.5" customHeight="1" x14ac:dyDescent="0.3">
      <c r="A65" s="64"/>
      <c r="B65" s="101" t="s">
        <v>63</v>
      </c>
      <c r="C65" s="102"/>
      <c r="D65" s="9">
        <v>3</v>
      </c>
      <c r="E65" s="19"/>
    </row>
    <row r="66" spans="1:5" ht="30.75" customHeight="1" x14ac:dyDescent="0.3">
      <c r="A66" s="63" t="s">
        <v>42</v>
      </c>
      <c r="B66" s="103" t="s">
        <v>34</v>
      </c>
      <c r="C66" s="104"/>
      <c r="D66" s="14">
        <v>6</v>
      </c>
      <c r="E66" s="29" t="s">
        <v>16</v>
      </c>
    </row>
    <row r="67" spans="1:5" x14ac:dyDescent="0.3">
      <c r="A67" s="132"/>
      <c r="B67" s="105" t="s">
        <v>48</v>
      </c>
      <c r="C67" s="112"/>
      <c r="D67" s="9">
        <v>3</v>
      </c>
      <c r="E67" s="19"/>
    </row>
    <row r="68" spans="1:5" ht="19.5" customHeight="1" thickBot="1" x14ac:dyDescent="0.35">
      <c r="A68" s="133"/>
      <c r="B68" s="105" t="s">
        <v>35</v>
      </c>
      <c r="C68" s="112"/>
      <c r="D68" s="9">
        <v>3</v>
      </c>
      <c r="E68" s="19"/>
    </row>
    <row r="69" spans="1:5" ht="29.25" customHeight="1" x14ac:dyDescent="0.3">
      <c r="A69" s="63" t="s">
        <v>43</v>
      </c>
      <c r="B69" s="135" t="s">
        <v>78</v>
      </c>
      <c r="C69" s="135"/>
      <c r="D69" s="65">
        <f>SUM(D70+D74)</f>
        <v>4</v>
      </c>
      <c r="E69" s="66" t="s">
        <v>106</v>
      </c>
    </row>
    <row r="70" spans="1:5" ht="19.5" customHeight="1" x14ac:dyDescent="0.3">
      <c r="A70" s="67" t="s">
        <v>84</v>
      </c>
      <c r="B70" s="136" t="s">
        <v>79</v>
      </c>
      <c r="C70" s="136"/>
      <c r="D70" s="68">
        <v>2</v>
      </c>
      <c r="E70" s="89" t="s">
        <v>17</v>
      </c>
    </row>
    <row r="71" spans="1:5" ht="18.75" customHeight="1" x14ac:dyDescent="0.3">
      <c r="A71" s="148"/>
      <c r="B71" s="168" t="s">
        <v>80</v>
      </c>
      <c r="C71" s="168"/>
      <c r="D71" s="20">
        <v>0</v>
      </c>
      <c r="E71" s="137"/>
    </row>
    <row r="72" spans="1:5" ht="18.75" customHeight="1" x14ac:dyDescent="0.3">
      <c r="A72" s="148"/>
      <c r="B72" s="168" t="s">
        <v>81</v>
      </c>
      <c r="C72" s="168"/>
      <c r="D72" s="20">
        <v>1</v>
      </c>
      <c r="E72" s="138"/>
    </row>
    <row r="73" spans="1:5" ht="19.5" customHeight="1" x14ac:dyDescent="0.3">
      <c r="A73" s="149"/>
      <c r="B73" s="139" t="s">
        <v>82</v>
      </c>
      <c r="C73" s="139"/>
      <c r="D73" s="69">
        <v>2</v>
      </c>
      <c r="E73" s="138"/>
    </row>
    <row r="74" spans="1:5" ht="30" customHeight="1" x14ac:dyDescent="0.3">
      <c r="A74" s="70" t="s">
        <v>85</v>
      </c>
      <c r="B74" s="140" t="s">
        <v>83</v>
      </c>
      <c r="C74" s="140"/>
      <c r="D74" s="68">
        <v>2</v>
      </c>
      <c r="E74" s="89" t="str">
        <f>$E$70</f>
        <v>punctajele sunt disjunctive</v>
      </c>
    </row>
    <row r="75" spans="1:5" ht="30" customHeight="1" x14ac:dyDescent="0.3">
      <c r="A75" s="70"/>
      <c r="B75" s="141" t="s">
        <v>102</v>
      </c>
      <c r="C75" s="142"/>
      <c r="D75" s="71">
        <v>0</v>
      </c>
      <c r="E75" s="143"/>
    </row>
    <row r="76" spans="1:5" ht="30" customHeight="1" x14ac:dyDescent="0.3">
      <c r="A76" s="70"/>
      <c r="B76" s="101" t="s">
        <v>99</v>
      </c>
      <c r="C76" s="102"/>
      <c r="D76" s="72">
        <v>1</v>
      </c>
      <c r="E76" s="144"/>
    </row>
    <row r="77" spans="1:5" ht="30" customHeight="1" thickBot="1" x14ac:dyDescent="0.35">
      <c r="A77" s="70"/>
      <c r="B77" s="101" t="s">
        <v>100</v>
      </c>
      <c r="C77" s="102"/>
      <c r="D77" s="73">
        <v>2</v>
      </c>
      <c r="E77" s="145"/>
    </row>
    <row r="78" spans="1:5" ht="40.5" customHeight="1" x14ac:dyDescent="0.3">
      <c r="A78" s="74">
        <v>4</v>
      </c>
      <c r="B78" s="146" t="s">
        <v>24</v>
      </c>
      <c r="C78" s="147"/>
      <c r="D78" s="54">
        <f>D79+D82</f>
        <v>10</v>
      </c>
      <c r="E78" s="37"/>
    </row>
    <row r="79" spans="1:5" ht="30.75" customHeight="1" x14ac:dyDescent="0.3">
      <c r="A79" s="13" t="s">
        <v>7</v>
      </c>
      <c r="B79" s="103" t="s">
        <v>64</v>
      </c>
      <c r="C79" s="104"/>
      <c r="D79" s="14">
        <v>3</v>
      </c>
      <c r="E79" s="38" t="s">
        <v>36</v>
      </c>
    </row>
    <row r="80" spans="1:5" ht="51.75" customHeight="1" x14ac:dyDescent="0.3">
      <c r="A80" s="99"/>
      <c r="B80" s="101" t="s">
        <v>86</v>
      </c>
      <c r="C80" s="102"/>
      <c r="D80" s="9">
        <v>2</v>
      </c>
      <c r="E80" s="18"/>
    </row>
    <row r="81" spans="1:5" ht="32.25" customHeight="1" x14ac:dyDescent="0.3">
      <c r="A81" s="100"/>
      <c r="B81" s="101" t="s">
        <v>87</v>
      </c>
      <c r="C81" s="102"/>
      <c r="D81" s="72">
        <v>1</v>
      </c>
      <c r="E81" s="75"/>
    </row>
    <row r="82" spans="1:5" ht="27.75" customHeight="1" x14ac:dyDescent="0.3">
      <c r="A82" s="76" t="s">
        <v>8</v>
      </c>
      <c r="B82" s="169" t="s">
        <v>88</v>
      </c>
      <c r="C82" s="170"/>
      <c r="D82" s="14">
        <v>7</v>
      </c>
      <c r="E82" s="77" t="s">
        <v>16</v>
      </c>
    </row>
    <row r="83" spans="1:5" ht="47.25" customHeight="1" x14ac:dyDescent="0.3">
      <c r="A83" s="90"/>
      <c r="B83" s="101" t="s">
        <v>91</v>
      </c>
      <c r="C83" s="102"/>
      <c r="D83" s="16">
        <v>2</v>
      </c>
      <c r="E83" s="78"/>
    </row>
    <row r="84" spans="1:5" ht="28.5" customHeight="1" x14ac:dyDescent="0.3">
      <c r="A84" s="91"/>
      <c r="B84" s="101" t="s">
        <v>90</v>
      </c>
      <c r="C84" s="102"/>
      <c r="D84" s="16">
        <v>1</v>
      </c>
      <c r="E84" s="79"/>
    </row>
    <row r="85" spans="1:5" ht="31.5" customHeight="1" x14ac:dyDescent="0.3">
      <c r="A85" s="91"/>
      <c r="B85" s="101" t="s">
        <v>108</v>
      </c>
      <c r="C85" s="102"/>
      <c r="D85" s="16">
        <v>2</v>
      </c>
      <c r="E85" s="79"/>
    </row>
    <row r="86" spans="1:5" ht="30.75" customHeight="1" thickBot="1" x14ac:dyDescent="0.35">
      <c r="A86" s="134"/>
      <c r="B86" s="113" t="s">
        <v>89</v>
      </c>
      <c r="C86" s="114"/>
      <c r="D86" s="80">
        <v>2</v>
      </c>
      <c r="E86" s="81"/>
    </row>
    <row r="87" spans="1:5" x14ac:dyDescent="0.3">
      <c r="A87" s="152" t="s">
        <v>25</v>
      </c>
      <c r="B87" s="153"/>
      <c r="C87" s="153"/>
      <c r="D87" s="153"/>
      <c r="E87" s="154"/>
    </row>
    <row r="88" spans="1:5" ht="22.5" customHeight="1" x14ac:dyDescent="0.3">
      <c r="A88" s="155" t="s">
        <v>9</v>
      </c>
      <c r="B88" s="156"/>
      <c r="C88" s="156"/>
      <c r="D88" s="156"/>
      <c r="E88" s="157"/>
    </row>
    <row r="89" spans="1:5" ht="15" customHeight="1" x14ac:dyDescent="0.3">
      <c r="A89" s="155" t="s">
        <v>22</v>
      </c>
      <c r="B89" s="156"/>
      <c r="C89" s="156"/>
      <c r="D89" s="156"/>
      <c r="E89" s="157"/>
    </row>
    <row r="90" spans="1:5" ht="66" customHeight="1" thickBot="1" x14ac:dyDescent="0.35">
      <c r="A90" s="127" t="s">
        <v>101</v>
      </c>
      <c r="B90" s="128"/>
      <c r="C90" s="128"/>
      <c r="D90" s="128"/>
      <c r="E90" s="129"/>
    </row>
  </sheetData>
  <mergeCells count="107">
    <mergeCell ref="A1:E1"/>
    <mergeCell ref="A87:E87"/>
    <mergeCell ref="A88:E88"/>
    <mergeCell ref="A89:E89"/>
    <mergeCell ref="A3:C3"/>
    <mergeCell ref="B4:C4"/>
    <mergeCell ref="A2:C2"/>
    <mergeCell ref="A42:A43"/>
    <mergeCell ref="B44:C44"/>
    <mergeCell ref="B23:C23"/>
    <mergeCell ref="B14:C14"/>
    <mergeCell ref="B30:C30"/>
    <mergeCell ref="B31:C31"/>
    <mergeCell ref="B22:C22"/>
    <mergeCell ref="B12:C12"/>
    <mergeCell ref="B25:C25"/>
    <mergeCell ref="A80:A81"/>
    <mergeCell ref="B72:C72"/>
    <mergeCell ref="B82:C82"/>
    <mergeCell ref="B65:C65"/>
    <mergeCell ref="B81:C81"/>
    <mergeCell ref="B71:C71"/>
    <mergeCell ref="B79:C79"/>
    <mergeCell ref="B80:C80"/>
    <mergeCell ref="A90:E90"/>
    <mergeCell ref="B85:C85"/>
    <mergeCell ref="B59:C59"/>
    <mergeCell ref="B61:C61"/>
    <mergeCell ref="B66:C66"/>
    <mergeCell ref="B58:C58"/>
    <mergeCell ref="B68:C68"/>
    <mergeCell ref="A67:A68"/>
    <mergeCell ref="B83:C83"/>
    <mergeCell ref="A83:A86"/>
    <mergeCell ref="B86:C86"/>
    <mergeCell ref="B69:C69"/>
    <mergeCell ref="B70:C70"/>
    <mergeCell ref="B67:C67"/>
    <mergeCell ref="B84:C84"/>
    <mergeCell ref="E71:E73"/>
    <mergeCell ref="B73:C73"/>
    <mergeCell ref="B74:C74"/>
    <mergeCell ref="B75:C75"/>
    <mergeCell ref="E75:E77"/>
    <mergeCell ref="B76:C76"/>
    <mergeCell ref="B77:C77"/>
    <mergeCell ref="B78:C78"/>
    <mergeCell ref="A71:A73"/>
    <mergeCell ref="A5:A6"/>
    <mergeCell ref="B10:C10"/>
    <mergeCell ref="B11:C11"/>
    <mergeCell ref="B5:C5"/>
    <mergeCell ref="B9:C9"/>
    <mergeCell ref="B8:C8"/>
    <mergeCell ref="B33:C33"/>
    <mergeCell ref="B24:C24"/>
    <mergeCell ref="B6:C6"/>
    <mergeCell ref="B20:C20"/>
    <mergeCell ref="B21:C21"/>
    <mergeCell ref="B13:C13"/>
    <mergeCell ref="B17:C17"/>
    <mergeCell ref="B18:C18"/>
    <mergeCell ref="B19:C19"/>
    <mergeCell ref="B26:C26"/>
    <mergeCell ref="B29:C29"/>
    <mergeCell ref="B7:C7"/>
    <mergeCell ref="A13:A16"/>
    <mergeCell ref="A21:A22"/>
    <mergeCell ref="B15:C15"/>
    <mergeCell ref="B16:C16"/>
    <mergeCell ref="A27:A29"/>
    <mergeCell ref="B63:C63"/>
    <mergeCell ref="B64:C64"/>
    <mergeCell ref="B62:C62"/>
    <mergeCell ref="B43:C43"/>
    <mergeCell ref="B60:C60"/>
    <mergeCell ref="B47:C47"/>
    <mergeCell ref="B57:C57"/>
    <mergeCell ref="B32:C32"/>
    <mergeCell ref="B50:C50"/>
    <mergeCell ref="B51:C51"/>
    <mergeCell ref="B55:C55"/>
    <mergeCell ref="B54:C54"/>
    <mergeCell ref="B37:C37"/>
    <mergeCell ref="B41:C41"/>
    <mergeCell ref="B49:C49"/>
    <mergeCell ref="B46:C46"/>
    <mergeCell ref="B45:C45"/>
    <mergeCell ref="A9:A11"/>
    <mergeCell ref="A57:A58"/>
    <mergeCell ref="A36:A38"/>
    <mergeCell ref="A48:A49"/>
    <mergeCell ref="A45:A46"/>
    <mergeCell ref="A32:A34"/>
    <mergeCell ref="B42:C42"/>
    <mergeCell ref="B35:C35"/>
    <mergeCell ref="B36:C36"/>
    <mergeCell ref="B39:C39"/>
    <mergeCell ref="B40:C40"/>
    <mergeCell ref="B28:C28"/>
    <mergeCell ref="B27:C27"/>
    <mergeCell ref="B56:C56"/>
    <mergeCell ref="B53:C53"/>
    <mergeCell ref="B34:C34"/>
    <mergeCell ref="B52:C52"/>
    <mergeCell ref="B38:C38"/>
    <mergeCell ref="B48:C48"/>
  </mergeCells>
  <phoneticPr fontId="1" type="noConversion"/>
  <pageMargins left="0.7" right="0.7" top="0.75" bottom="0.75" header="0.3" footer="0.3"/>
  <pageSetup paperSize="9" scale="87" fitToHeight="0" orientation="landscape" r:id="rId1"/>
  <headerFooter alignWithMargins="0"/>
  <rowBreaks count="1" manualBreakCount="1">
    <brk id="86"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Foaie1</vt:lpstr>
      <vt:lpstr>Foaie1!Print_Area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Mariana Acatrinei</dc:creator>
  <cp:lastModifiedBy>user</cp:lastModifiedBy>
  <cp:lastPrinted>2017-04-09T09:57:43Z</cp:lastPrinted>
  <dcterms:created xsi:type="dcterms:W3CDTF">2016-03-29T05:43:46Z</dcterms:created>
  <dcterms:modified xsi:type="dcterms:W3CDTF">2020-09-07T11:36:58Z</dcterms:modified>
</cp:coreProperties>
</file>